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ijonat-my.sharepoint.com/personal/harri_ahola_finhockey_fi/Documents/Työpöytä/"/>
    </mc:Choice>
  </mc:AlternateContent>
  <xr:revisionPtr revIDLastSave="1" documentId="8_{E21AEF5E-8031-48E6-8569-97C6AED422B3}" xr6:coauthVersionLast="47" xr6:coauthVersionMax="47" xr10:uidLastSave="{CE083200-3C7C-4E6C-8181-C8B6DAA03CE2}"/>
  <bookViews>
    <workbookView xWindow="-110" yWindow="-110" windowWidth="19420" windowHeight="10420" xr2:uid="{00000000-000D-0000-FFFF-FFFF00000000}"/>
  </bookViews>
  <sheets>
    <sheet name="Palkkiotaulukko 2023-2024" sheetId="3" r:id="rId1"/>
  </sheets>
  <definedNames>
    <definedName name="Print_Area" localSheetId="0">'Palkkiotaulukko 2023-2024'!$A$1:$P$172</definedName>
    <definedName name="_xlnm.Print_Area" localSheetId="0">'Palkkiotaulukko 2023-2024'!$A$1:$P$171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7" i="3" l="1"/>
  <c r="D117" i="3"/>
  <c r="F116" i="3"/>
  <c r="D116" i="3"/>
  <c r="F115" i="3"/>
  <c r="D115" i="3"/>
  <c r="F114" i="3"/>
  <c r="D114" i="3"/>
  <c r="F113" i="3"/>
  <c r="D113" i="3"/>
  <c r="F112" i="3"/>
  <c r="D112" i="3"/>
  <c r="F111" i="3"/>
  <c r="D111" i="3"/>
  <c r="F110" i="3"/>
  <c r="D110" i="3"/>
  <c r="F109" i="3"/>
  <c r="D109" i="3"/>
  <c r="F108" i="3"/>
  <c r="D108" i="3"/>
  <c r="F107" i="3"/>
  <c r="D107" i="3"/>
  <c r="F104" i="3"/>
  <c r="D104" i="3"/>
  <c r="F103" i="3"/>
  <c r="D103" i="3"/>
  <c r="F102" i="3"/>
  <c r="D102" i="3"/>
  <c r="F101" i="3"/>
  <c r="D101" i="3"/>
  <c r="F100" i="3"/>
  <c r="D100" i="3"/>
  <c r="F99" i="3"/>
  <c r="D99" i="3"/>
  <c r="F89" i="3"/>
  <c r="D89" i="3"/>
  <c r="F88" i="3"/>
  <c r="D88" i="3"/>
  <c r="F87" i="3"/>
  <c r="D87" i="3"/>
  <c r="F86" i="3"/>
  <c r="D86" i="3"/>
  <c r="F98" i="3"/>
  <c r="D98" i="3"/>
  <c r="F97" i="3"/>
  <c r="D97" i="3"/>
  <c r="F96" i="3"/>
  <c r="D96" i="3"/>
  <c r="F95" i="3"/>
  <c r="D95" i="3"/>
  <c r="F94" i="3"/>
  <c r="D94" i="3"/>
  <c r="F93" i="3"/>
  <c r="D93" i="3"/>
  <c r="F85" i="3"/>
  <c r="D85" i="3"/>
  <c r="F84" i="3"/>
  <c r="D84" i="3"/>
  <c r="F83" i="3"/>
  <c r="D83" i="3"/>
  <c r="F82" i="3"/>
  <c r="D82" i="3"/>
  <c r="F78" i="3"/>
  <c r="D78" i="3"/>
  <c r="F77" i="3"/>
  <c r="D77" i="3"/>
  <c r="F76" i="3"/>
  <c r="D76" i="3"/>
  <c r="F75" i="3"/>
  <c r="D75" i="3"/>
  <c r="F74" i="3"/>
  <c r="D74" i="3"/>
  <c r="F73" i="3"/>
  <c r="D73" i="3"/>
  <c r="F72" i="3"/>
  <c r="D72" i="3"/>
  <c r="F71" i="3"/>
  <c r="D71" i="3"/>
  <c r="F70" i="3"/>
  <c r="D70" i="3"/>
  <c r="F69" i="3"/>
  <c r="D69" i="3"/>
  <c r="F68" i="3"/>
  <c r="D68" i="3"/>
  <c r="F67" i="3"/>
  <c r="D67" i="3"/>
  <c r="F63" i="3"/>
  <c r="D63" i="3"/>
  <c r="F62" i="3"/>
  <c r="D62" i="3"/>
  <c r="F61" i="3"/>
  <c r="D61" i="3"/>
  <c r="F60" i="3"/>
  <c r="D60" i="3"/>
  <c r="F59" i="3"/>
  <c r="D59" i="3"/>
  <c r="F58" i="3"/>
  <c r="D58" i="3"/>
  <c r="F57" i="3"/>
  <c r="D57" i="3"/>
  <c r="F56" i="3"/>
  <c r="D56" i="3"/>
  <c r="F55" i="3"/>
  <c r="D55" i="3"/>
  <c r="F54" i="3"/>
  <c r="D54" i="3"/>
  <c r="F53" i="3"/>
  <c r="D53" i="3"/>
  <c r="F52" i="3"/>
  <c r="D52" i="3"/>
  <c r="F51" i="3"/>
  <c r="D51" i="3"/>
  <c r="F49" i="3"/>
  <c r="D49" i="3"/>
  <c r="F48" i="3"/>
  <c r="D48" i="3"/>
  <c r="F47" i="3"/>
  <c r="D47" i="3"/>
  <c r="F46" i="3"/>
  <c r="D46" i="3"/>
  <c r="F45" i="3"/>
  <c r="D45" i="3"/>
  <c r="F44" i="3"/>
  <c r="D44" i="3"/>
  <c r="F43" i="3"/>
  <c r="D43" i="3"/>
  <c r="F42" i="3"/>
  <c r="D42" i="3"/>
  <c r="F41" i="3"/>
  <c r="D41" i="3"/>
  <c r="F38" i="3"/>
  <c r="D38" i="3"/>
  <c r="F37" i="3"/>
  <c r="D37" i="3"/>
  <c r="F36" i="3"/>
  <c r="D36" i="3"/>
  <c r="F35" i="3"/>
  <c r="D35" i="3"/>
  <c r="F34" i="3"/>
  <c r="D34" i="3"/>
  <c r="F33" i="3"/>
  <c r="D33" i="3"/>
  <c r="F32" i="3"/>
  <c r="D32" i="3"/>
  <c r="F31" i="3"/>
  <c r="D31" i="3"/>
  <c r="F30" i="3"/>
  <c r="D30" i="3"/>
  <c r="F29" i="3"/>
  <c r="D29" i="3"/>
  <c r="F28" i="3"/>
  <c r="D28" i="3"/>
  <c r="F27" i="3"/>
  <c r="D27" i="3"/>
  <c r="F26" i="3"/>
  <c r="D26" i="3"/>
  <c r="F25" i="3"/>
  <c r="D25" i="3"/>
  <c r="F24" i="3"/>
  <c r="D24" i="3"/>
  <c r="F23" i="3"/>
  <c r="D23" i="3"/>
  <c r="F22" i="3"/>
  <c r="D22" i="3"/>
  <c r="F21" i="3"/>
  <c r="D21" i="3"/>
  <c r="F20" i="3"/>
  <c r="D20" i="3"/>
  <c r="F19" i="3"/>
  <c r="D19" i="3"/>
  <c r="F18" i="3"/>
  <c r="D18" i="3"/>
  <c r="F17" i="3"/>
  <c r="D17" i="3"/>
  <c r="F16" i="3"/>
  <c r="D16" i="3"/>
  <c r="F13" i="3"/>
  <c r="D13" i="3"/>
  <c r="F12" i="3"/>
  <c r="D12" i="3"/>
  <c r="F11" i="3"/>
  <c r="D11" i="3"/>
</calcChain>
</file>

<file path=xl/sharedStrings.xml><?xml version="1.0" encoding="utf-8"?>
<sst xmlns="http://schemas.openxmlformats.org/spreadsheetml/2006/main" count="307" uniqueCount="169">
  <si>
    <t>SUOMEN JÄÄKIEKKOLIITTO RY</t>
  </si>
  <si>
    <t>SUOMEN JÄÄKIEKKOTUOMARIEN LIITTO RY</t>
  </si>
  <si>
    <t>Mikäli harjoitusottelun palkkio puuttuu käytetään sarjaottelun palkkiota harjoitusotteluissa</t>
  </si>
  <si>
    <t>Sarjaottelut</t>
  </si>
  <si>
    <t>Sarjaottelut (EHT)</t>
  </si>
  <si>
    <t>Harjoitusottelut</t>
  </si>
  <si>
    <t>4 Tuomarin järjestelmä</t>
  </si>
  <si>
    <t>3 Tuomarin järjestelmä</t>
  </si>
  <si>
    <t>2 Tuomarin järjestelmä</t>
  </si>
  <si>
    <t>SARJAN NIMI</t>
  </si>
  <si>
    <t>Selite</t>
  </si>
  <si>
    <t>ET JÄRJ.</t>
  </si>
  <si>
    <t>ET-Taso</t>
  </si>
  <si>
    <t>Päätuomari</t>
  </si>
  <si>
    <t>Linjatuomari</t>
  </si>
  <si>
    <t>tai Erotuomari</t>
  </si>
  <si>
    <t>tai erotuomari</t>
  </si>
  <si>
    <t>A-maaottelut, viralliset maaotteluturnaukset</t>
  </si>
  <si>
    <t xml:space="preserve">N18 ja N20 -tyttöjen maaottelut, naisten maajoukkueiden harjoitusottelut kotimaisia seurajoukkueita vastaan, U15-U20 - vuotiaiden maajoukkueiden keskinäiset harjoitusottelut, sekä ulkomaisten maajoukkueiden harjoitusottelut Suomessa </t>
  </si>
  <si>
    <t>Ulkomaisen maa- tai seurajoukkueen harjoitusottelu kotimaista seurajoukkuetta vastaan korvataan kotimaisen joukkueen sarjatason mukaisella harjoitusottelupalkkiolla.</t>
  </si>
  <si>
    <t>Ulkomaisten joukkueiden keskinäisistä otteluista Suomessa sovitaan tapauskohtaisesti erikseen tai noudatetaan IIHF:n bylaws säännöstöä.</t>
  </si>
  <si>
    <t xml:space="preserve">A-maajoukkueen sisäiset ottelut </t>
  </si>
  <si>
    <t>Muiden maajoukkueiden kartoitustapahtumat ja muiden maajoukkueryhmien  sisäiset ottelut</t>
  </si>
  <si>
    <t>Poikien kartoitustapahtumat</t>
  </si>
  <si>
    <t>Alueelliset pikkupohjolat ja vastaavat</t>
  </si>
  <si>
    <t>erotuomari max 30 min (tehokasta peliaikaa)</t>
  </si>
  <si>
    <t>erotuomari max 45 min (tehokasta peliaikaa)</t>
  </si>
  <si>
    <t>erotuomari max 50 min (tehokasta peliaikaa)</t>
  </si>
  <si>
    <t>erotuomari max 60 min (tehokasta peliaikaa)</t>
  </si>
  <si>
    <t>Tyttöjen kartoitustapahtumat</t>
  </si>
  <si>
    <t>Leijonatytöt ja -pennut ja vastaavat</t>
  </si>
  <si>
    <t>Mestis - päätuomari ja linjatuomari, (31 -&gt; ottelua)</t>
  </si>
  <si>
    <t>4T</t>
  </si>
  <si>
    <t>Rookie - päätuomari ja linjatuomari, rookie (0 - 30 ottelua)</t>
  </si>
  <si>
    <t>SM-liigaryhmään kuuluva päätuomari kuuluu automaattisesti Mestiksen päätuomariryhmään A.</t>
  </si>
  <si>
    <t>Rookiet maksimi 25% tehtävistä</t>
  </si>
  <si>
    <t>puolivälierät ja pronssiottelu</t>
  </si>
  <si>
    <t>välierät ja finaalit</t>
  </si>
  <si>
    <t>Suomi-Sarja</t>
  </si>
  <si>
    <t>3T</t>
  </si>
  <si>
    <t>Suomi-Sarjan karsintasarja</t>
  </si>
  <si>
    <t>Suomen Cup</t>
  </si>
  <si>
    <t>Ne pelit joissa mukana Mestis joukkue, palkkio Mestis harjoituspelipalkkio ja vihelletään 4 T</t>
  </si>
  <si>
    <t>Muut pelit (II div ja SS seuroja), vihelletään 3 T ja palkkio SS harjoituspelipalkkio riippumatta onko mukana SS joukkue vai II divarin keskinäinen</t>
  </si>
  <si>
    <t>II divisioona</t>
  </si>
  <si>
    <t>2T</t>
  </si>
  <si>
    <t>II div karsintasarjat</t>
  </si>
  <si>
    <t>Naisten Mestiskarsinta</t>
  </si>
  <si>
    <t>Naisten Mestis</t>
  </si>
  <si>
    <t>Naisten Suomi-sarja, lopputurnaus/sijoitusottelut</t>
  </si>
  <si>
    <t>Naisten Suomi-sarja Final Four</t>
  </si>
  <si>
    <t>Muut naisten sarjat, tyttöjen sarjat</t>
  </si>
  <si>
    <t xml:space="preserve">Muut naisten sarjat, tyttöjen sarjat </t>
  </si>
  <si>
    <t>U20 SM-liiga</t>
  </si>
  <si>
    <t>U20 Mestis, alkusarja ja alempi loppusarja</t>
  </si>
  <si>
    <t>U20 Mestis pudotuspelit</t>
  </si>
  <si>
    <t>U22 ylempi sarja</t>
  </si>
  <si>
    <t>U22 alempi sarja</t>
  </si>
  <si>
    <t>U22 ylempi sarja, sijoitusottelut</t>
  </si>
  <si>
    <t>U19 ylempi sarja, alempi sarja</t>
  </si>
  <si>
    <t>U19 sijoitusottelut</t>
  </si>
  <si>
    <t>U17 ylempi sarja</t>
  </si>
  <si>
    <t>U17 alempi sarja</t>
  </si>
  <si>
    <t>U17 sijoitusottelut</t>
  </si>
  <si>
    <t>U16 Mestis, alempi jatkosarja</t>
  </si>
  <si>
    <t>Pienen kentän peleissä huomioidaa tapahtuman pienpelien kokonaisuuden tehokasa peliaika, ei pelattujen yksittäisten pelien määrä.</t>
  </si>
  <si>
    <t>Pelataan 2 x 20 min molemmissa päissä = palkkio max 45 min tehokasta peliaikaa, Pelataan 3 x 20 min molemmissa päissä = palkkio max 60 min tehokasta peliaikaa</t>
  </si>
  <si>
    <t xml:space="preserve">III divisioona </t>
  </si>
  <si>
    <t xml:space="preserve">Muut miesten sarjat </t>
  </si>
  <si>
    <t>harraste-erotuomari, max 45 min (tehokas peliaika)</t>
  </si>
  <si>
    <t>harraste-erotuomari, max 60 min (tehokas peliaika)</t>
  </si>
  <si>
    <t>Koulusarjat, muut sarjat</t>
  </si>
  <si>
    <t xml:space="preserve">OLL, UL, SAKU, URLU, ammattioppilaitokset </t>
  </si>
  <si>
    <t xml:space="preserve">KLL. ala- ja yläasteet, muut </t>
  </si>
  <si>
    <t>MUUT PALKKIOT</t>
  </si>
  <si>
    <t>Kouluttajat (korvauksen maksamisesta vastaa erotuomarin tason mukaisesti SJL tai paikallinen kerho)</t>
  </si>
  <si>
    <t>Kertauskurssin pitäminen</t>
  </si>
  <si>
    <t>Hinnat pätevät, kun koulutus toteutetaan opetussuunnitelman mukaisesti</t>
  </si>
  <si>
    <t>Peruskurssin pitäminen, iltakoulutus</t>
  </si>
  <si>
    <t>Peruskurssin pitäminen, koko päivä</t>
  </si>
  <si>
    <t>Peruskurssi sovellettu(tuntijaksotus monimuotoisissa osissa)</t>
  </si>
  <si>
    <t xml:space="preserve">Koulutusleiri+koulutusturnaukset, kouluttaja jolla koulutusvastuu </t>
  </si>
  <si>
    <t xml:space="preserve">Koulutusturnaus, koulutettava kouluttaja </t>
  </si>
  <si>
    <t xml:space="preserve">Koulutusleiri, vastuuvetäjä ja aineiston teko </t>
  </si>
  <si>
    <t xml:space="preserve">Otteluvalvonta, tasot 3 ja 4 </t>
  </si>
  <si>
    <t xml:space="preserve">Otteluvalvonta, tasot 1 ja 2 </t>
  </si>
  <si>
    <t xml:space="preserve">Tuomarin ensiarviointi ja tavoitekeskustelu (sis 1 otv:n) </t>
  </si>
  <si>
    <t>Tuomarin kausiarviointi ja keskustelu (sis 1 otv:n)</t>
  </si>
  <si>
    <t>Erotuomarikortin syöttäminen</t>
  </si>
  <si>
    <t>Sisältää korttien ongelmatilanteiden hoidon</t>
  </si>
  <si>
    <t>Nimeäminen</t>
  </si>
  <si>
    <t xml:space="preserve">Muut määrätyt tehtävät </t>
  </si>
  <si>
    <t xml:space="preserve">Otteluvalvojien ja videomaalituomareiden palkkiot on esitetty liitteessä 8 Ottelutoimihenkilöiden palkkiotaulukko </t>
  </si>
  <si>
    <t>YÖLISÄ</t>
  </si>
  <si>
    <t xml:space="preserve">Sarja </t>
  </si>
  <si>
    <t>Harjoitus</t>
  </si>
  <si>
    <t>Jos ottelu päättyy klo 00.05 jälkeen tai alkaa arkisin ennen klo 07.00, erotuomari-</t>
  </si>
  <si>
    <t>ja toimitsijapalkkiota korotetaan :</t>
  </si>
  <si>
    <t>Erotuomarin koulutuskorvaus</t>
  </si>
  <si>
    <t>MATKAKUSTANNUSTEN KORVAUS</t>
  </si>
  <si>
    <t>Erotuomareille, toimitsijoille, otteluvalvojille ja videomaalituomareille:</t>
  </si>
  <si>
    <r>
      <t>SJL:n matkustussäännön mukaan,</t>
    </r>
    <r>
      <rPr>
        <b/>
        <sz val="12"/>
        <rFont val="Calibri"/>
        <family val="2"/>
      </rPr>
      <t xml:space="preserve"> poislukien koulutustilaisuudet joiden osalta:</t>
    </r>
  </si>
  <si>
    <t>SJL maksaa ruokailut ja koulutuksen. Matkakulut maksetaan halvinta kulkuneuvoa käyttäen</t>
  </si>
  <si>
    <t>riippumatta siitä, millä kulkuvälineellä matka on todellisuudessa tehty. Oma auto on usein</t>
  </si>
  <si>
    <t>halvin kulkuneuvo silloin, kun julkista kulkuneuvoa ei voi käyttää tai oman auton saa täyteen.</t>
  </si>
  <si>
    <t>tustilaisuuksista ei makseta päivärahoja.</t>
  </si>
  <si>
    <t>SJL noudattaa valtion matkustussääntöä, korvaukset on esitetty liitteessä 2.</t>
  </si>
  <si>
    <t>___________________</t>
  </si>
  <si>
    <t>SUOMEN JÄÄKIEKKOTUOMARIEN LIITTO SJTL RY</t>
  </si>
  <si>
    <t>Pekka Haajanen</t>
  </si>
  <si>
    <t>Sami Seppälä</t>
  </si>
  <si>
    <t>Mestis</t>
  </si>
  <si>
    <t>Mestis karsintasarja</t>
  </si>
  <si>
    <t>Mestis pudotuspelit</t>
  </si>
  <si>
    <t>Suomi-Sarja pudotuspelit ja karsintaottelut</t>
  </si>
  <si>
    <t>II div pudotuspelit</t>
  </si>
  <si>
    <t>Naisten Liiga</t>
  </si>
  <si>
    <t>Naisten Liiga, pudotuspelit</t>
  </si>
  <si>
    <t>Naisten Liiga, karsinta</t>
  </si>
  <si>
    <t>Naisten Mestis lopputurnaus/sijoitusottelut</t>
  </si>
  <si>
    <t>U20 SM-liiga, alkusarja</t>
  </si>
  <si>
    <t>U20 SM-liiga, vk</t>
  </si>
  <si>
    <t>U20 SM-liiga, pv,ve</t>
  </si>
  <si>
    <t>U20 SM-liiga, loppuottelut</t>
  </si>
  <si>
    <t>U20 SM-liiga, alempi jatkos.</t>
  </si>
  <si>
    <t>U20 Mestis karsinta (ei pelata)</t>
  </si>
  <si>
    <t>U18 SM alkusarja, sarja</t>
  </si>
  <si>
    <t>U18 SM-sarja vk, pv</t>
  </si>
  <si>
    <t>U18 SM-sarja pudotuspelit</t>
  </si>
  <si>
    <t>U18 SM alempi jatkos.</t>
  </si>
  <si>
    <t>U18 Mestis alkusarja ja alempi jatkosarja</t>
  </si>
  <si>
    <t>U18 Mestis lopputurnaus/sijoitusottelut</t>
  </si>
  <si>
    <t>U16 SM-sarja ja karsinta</t>
  </si>
  <si>
    <t>U16 SM-Sarja vk, pv, sijoitusottelut</t>
  </si>
  <si>
    <t>U16 Mestis lopputurnaus/sijoitusottelut</t>
  </si>
  <si>
    <t>U15 -juniorisarjat</t>
  </si>
  <si>
    <t xml:space="preserve">U11-U14 -juniorisarjat, sekä muut poikien ottelut </t>
  </si>
  <si>
    <t>1,60 €/tuomari</t>
  </si>
  <si>
    <t>1,10 €/tehtävä</t>
  </si>
  <si>
    <t>Harri Ahola</t>
  </si>
  <si>
    <t>Seurakierros</t>
  </si>
  <si>
    <t>PALKKIOTAULUKKO 2023-2024</t>
  </si>
  <si>
    <t>119,90 €/tilaisuus</t>
  </si>
  <si>
    <t>171,20 €/tilaisuus</t>
  </si>
  <si>
    <t>234,00 €/tilaisuus</t>
  </si>
  <si>
    <t>28,60 €/tunti</t>
  </si>
  <si>
    <t>82,20 €/vrk</t>
  </si>
  <si>
    <t>114,20 €/turnaus</t>
  </si>
  <si>
    <t>154,10 €/vrk</t>
  </si>
  <si>
    <t>59,30 €/tilaisuus</t>
  </si>
  <si>
    <t>34,20 €/peli</t>
  </si>
  <si>
    <t>22,90 €/peli</t>
  </si>
  <si>
    <t>57,10 €/tuomari</t>
  </si>
  <si>
    <t>18,90 €/tunti</t>
  </si>
  <si>
    <t>Omalla autolla korvaus on 0,27 euroa/kilometri + lisämatkustajasta 3 senttiä/kilometri. Koulu-</t>
  </si>
  <si>
    <t>Helsingissä 3.5.2023</t>
  </si>
  <si>
    <t>Sami Kauhanen</t>
  </si>
  <si>
    <t xml:space="preserve">U18-U20 - vuotiaiden maaottelut </t>
  </si>
  <si>
    <t xml:space="preserve">U15-U17 - vuotiaiden ja naisten maaottelut </t>
  </si>
  <si>
    <t>U16 SS</t>
  </si>
  <si>
    <t>U16 SS sijoitusottelut</t>
  </si>
  <si>
    <t>Alemmat U16 sarjat</t>
  </si>
  <si>
    <t>U18 SS</t>
  </si>
  <si>
    <t>U18 SS sijoitusottelut</t>
  </si>
  <si>
    <t>Alemmat U18 sarjat</t>
  </si>
  <si>
    <t>U20 SS</t>
  </si>
  <si>
    <t>U20 SS sijoitusottelut</t>
  </si>
  <si>
    <t>Alemmat U20 sarjat</t>
  </si>
  <si>
    <t>2023 - 2024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</si>
</sst>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Calibri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2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i/>
      <sz val="12"/>
      <name val="Arial"/>
      <family val="2"/>
    </font>
    <font>
      <sz val="12"/>
      <name val="Arial"/>
      <family val="2"/>
    </font>
    <font>
      <sz val="12"/>
      <color rgb="FFFF00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/>
    <xf numFmtId="0" fontId="3" fillId="0" borderId="2" xfId="0" applyFont="1" applyBorder="1" applyAlignment="1">
      <alignment vertical="center"/>
    </xf>
    <xf numFmtId="0" fontId="3" fillId="0" borderId="2" xfId="0" applyFont="1" applyBorder="1"/>
    <xf numFmtId="0" fontId="3" fillId="3" borderId="0" xfId="0" applyFont="1" applyFill="1"/>
    <xf numFmtId="0" fontId="3" fillId="3" borderId="0" xfId="0" applyFont="1" applyFill="1" applyAlignment="1">
      <alignment vertical="center"/>
    </xf>
    <xf numFmtId="4" fontId="6" fillId="3" borderId="0" xfId="0" applyNumberFormat="1" applyFont="1" applyFill="1" applyAlignment="1">
      <alignment horizontal="center"/>
    </xf>
    <xf numFmtId="0" fontId="3" fillId="3" borderId="11" xfId="0" applyFont="1" applyFill="1" applyBorder="1"/>
    <xf numFmtId="0" fontId="6" fillId="0" borderId="0" xfId="0" applyFont="1"/>
    <xf numFmtId="0" fontId="6" fillId="0" borderId="0" xfId="0" applyFont="1" applyAlignment="1">
      <alignment vertical="center"/>
    </xf>
    <xf numFmtId="2" fontId="7" fillId="0" borderId="0" xfId="0" applyNumberFormat="1" applyFont="1"/>
    <xf numFmtId="0" fontId="6" fillId="2" borderId="2" xfId="0" applyFont="1" applyFill="1" applyBorder="1"/>
    <xf numFmtId="0" fontId="3" fillId="2" borderId="0" xfId="0" applyFont="1" applyFill="1"/>
    <xf numFmtId="0" fontId="8" fillId="2" borderId="0" xfId="0" applyFont="1" applyFill="1"/>
    <xf numFmtId="0" fontId="3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left" vertical="top"/>
    </xf>
    <xf numFmtId="2" fontId="2" fillId="0" borderId="8" xfId="0" applyNumberFormat="1" applyFont="1" applyBorder="1" applyAlignment="1">
      <alignment horizontal="left" vertical="top"/>
    </xf>
    <xf numFmtId="2" fontId="2" fillId="0" borderId="9" xfId="0" applyNumberFormat="1" applyFont="1" applyBorder="1" applyAlignment="1">
      <alignment horizontal="left" vertical="top"/>
    </xf>
    <xf numFmtId="2" fontId="2" fillId="0" borderId="10" xfId="0" applyNumberFormat="1" applyFont="1" applyBorder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2" fontId="2" fillId="0" borderId="8" xfId="0" applyNumberFormat="1" applyFont="1" applyBorder="1" applyAlignment="1">
      <alignment horizontal="left"/>
    </xf>
    <xf numFmtId="2" fontId="2" fillId="0" borderId="9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2" xfId="0" applyNumberFormat="1" applyFont="1" applyBorder="1" applyAlignment="1">
      <alignment horizontal="left"/>
    </xf>
    <xf numFmtId="2" fontId="2" fillId="2" borderId="2" xfId="0" applyNumberFormat="1" applyFont="1" applyFill="1" applyBorder="1" applyAlignment="1">
      <alignment horizontal="left"/>
    </xf>
    <xf numFmtId="4" fontId="6" fillId="3" borderId="2" xfId="0" applyNumberFormat="1" applyFont="1" applyFill="1" applyBorder="1"/>
    <xf numFmtId="0" fontId="3" fillId="2" borderId="11" xfId="0" applyFont="1" applyFill="1" applyBorder="1"/>
    <xf numFmtId="2" fontId="2" fillId="2" borderId="8" xfId="0" applyNumberFormat="1" applyFont="1" applyFill="1" applyBorder="1" applyAlignment="1">
      <alignment horizontal="left"/>
    </xf>
    <xf numFmtId="0" fontId="3" fillId="2" borderId="8" xfId="0" applyFont="1" applyFill="1" applyBorder="1"/>
    <xf numFmtId="0" fontId="6" fillId="2" borderId="11" xfId="0" applyFont="1" applyFill="1" applyBorder="1"/>
    <xf numFmtId="4" fontId="6" fillId="3" borderId="11" xfId="0" applyNumberFormat="1" applyFont="1" applyFill="1" applyBorder="1"/>
    <xf numFmtId="0" fontId="4" fillId="4" borderId="0" xfId="0" applyFont="1" applyFill="1"/>
    <xf numFmtId="0" fontId="3" fillId="0" borderId="18" xfId="0" applyFont="1" applyBorder="1"/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/>
    <xf numFmtId="49" fontId="2" fillId="0" borderId="0" xfId="0" applyNumberFormat="1" applyFont="1"/>
    <xf numFmtId="49" fontId="2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3" fillId="0" borderId="0" xfId="0" applyNumberFormat="1" applyFont="1"/>
    <xf numFmtId="14" fontId="5" fillId="0" borderId="19" xfId="0" applyNumberFormat="1" applyFont="1" applyBorder="1"/>
    <xf numFmtId="14" fontId="6" fillId="0" borderId="12" xfId="0" applyNumberFormat="1" applyFont="1" applyBorder="1" applyAlignment="1">
      <alignment vertical="center"/>
    </xf>
    <xf numFmtId="0" fontId="6" fillId="0" borderId="12" xfId="0" applyFont="1" applyBorder="1"/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0" xfId="0" applyFont="1" applyBorder="1"/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1" xfId="0" applyFont="1" applyBorder="1"/>
    <xf numFmtId="0" fontId="6" fillId="0" borderId="3" xfId="0" applyFont="1" applyBorder="1" applyAlignment="1">
      <alignment vertical="center"/>
    </xf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10" fontId="3" fillId="0" borderId="0" xfId="0" applyNumberFormat="1" applyFont="1"/>
    <xf numFmtId="0" fontId="3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2" fontId="10" fillId="5" borderId="22" xfId="0" applyNumberFormat="1" applyFont="1" applyFill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0" fontId="3" fillId="6" borderId="18" xfId="0" applyFont="1" applyFill="1" applyBorder="1" applyAlignment="1">
      <alignment horizontal="center" vertical="center"/>
    </xf>
    <xf numFmtId="0" fontId="3" fillId="6" borderId="18" xfId="0" applyFont="1" applyFill="1" applyBorder="1"/>
    <xf numFmtId="0" fontId="3" fillId="0" borderId="18" xfId="0" applyFont="1" applyBorder="1" applyAlignment="1">
      <alignment wrapText="1"/>
    </xf>
    <xf numFmtId="0" fontId="12" fillId="7" borderId="18" xfId="0" applyFont="1" applyFill="1" applyBorder="1"/>
    <xf numFmtId="0" fontId="12" fillId="7" borderId="18" xfId="0" applyFont="1" applyFill="1" applyBorder="1" applyAlignment="1">
      <alignment horizontal="center" vertical="center"/>
    </xf>
    <xf numFmtId="0" fontId="12" fillId="7" borderId="23" xfId="0" applyFont="1" applyFill="1" applyBorder="1" applyAlignment="1">
      <alignment horizontal="center" vertical="center"/>
    </xf>
    <xf numFmtId="2" fontId="13" fillId="7" borderId="22" xfId="0" applyNumberFormat="1" applyFont="1" applyFill="1" applyBorder="1" applyAlignment="1">
      <alignment horizontal="center"/>
    </xf>
    <xf numFmtId="0" fontId="9" fillId="7" borderId="18" xfId="0" applyFont="1" applyFill="1" applyBorder="1"/>
    <xf numFmtId="0" fontId="9" fillId="7" borderId="18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/>
    </xf>
    <xf numFmtId="2" fontId="11" fillId="7" borderId="22" xfId="0" applyNumberFormat="1" applyFont="1" applyFill="1" applyBorder="1" applyAlignment="1">
      <alignment horizontal="center"/>
    </xf>
    <xf numFmtId="0" fontId="3" fillId="8" borderId="18" xfId="0" applyFont="1" applyFill="1" applyBorder="1"/>
    <xf numFmtId="0" fontId="3" fillId="8" borderId="18" xfId="0" applyFont="1" applyFill="1" applyBorder="1" applyAlignment="1">
      <alignment horizontal="center" vertical="center"/>
    </xf>
    <xf numFmtId="0" fontId="3" fillId="8" borderId="23" xfId="0" applyFont="1" applyFill="1" applyBorder="1" applyAlignment="1">
      <alignment horizontal="center" vertical="center"/>
    </xf>
    <xf numFmtId="2" fontId="10" fillId="8" borderId="22" xfId="0" applyNumberFormat="1" applyFont="1" applyFill="1" applyBorder="1" applyAlignment="1">
      <alignment horizontal="center"/>
    </xf>
    <xf numFmtId="2" fontId="13" fillId="8" borderId="22" xfId="0" applyNumberFormat="1" applyFont="1" applyFill="1" applyBorder="1" applyAlignment="1">
      <alignment horizontal="center"/>
    </xf>
    <xf numFmtId="0" fontId="12" fillId="8" borderId="18" xfId="0" applyFont="1" applyFill="1" applyBorder="1"/>
    <xf numFmtId="0" fontId="12" fillId="8" borderId="23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4" fillId="0" borderId="7" xfId="0" applyFont="1" applyBorder="1"/>
    <xf numFmtId="0" fontId="6" fillId="0" borderId="13" xfId="0" applyFont="1" applyBorder="1" applyAlignment="1">
      <alignment horizontal="center"/>
    </xf>
    <xf numFmtId="0" fontId="4" fillId="0" borderId="14" xfId="0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3EFE5-0EB6-455B-8B72-5898141B2EC9}">
  <sheetPr>
    <pageSetUpPr fitToPage="1"/>
  </sheetPr>
  <dimension ref="A1:EP972"/>
  <sheetViews>
    <sheetView tabSelected="1" zoomScaleNormal="100" workbookViewId="0">
      <selection activeCell="B7" sqref="B7"/>
    </sheetView>
  </sheetViews>
  <sheetFormatPr defaultColWidth="14.453125" defaultRowHeight="15" customHeight="1" x14ac:dyDescent="0.35"/>
  <cols>
    <col min="1" max="1" width="50.1796875" style="2" customWidth="1"/>
    <col min="2" max="2" width="121.453125" style="2" customWidth="1"/>
    <col min="3" max="3" width="10.54296875" style="2" customWidth="1"/>
    <col min="4" max="4" width="3.54296875" style="2" hidden="1" customWidth="1"/>
    <col min="5" max="5" width="8.7265625" style="2" customWidth="1"/>
    <col min="6" max="6" width="5" style="2" hidden="1" customWidth="1"/>
    <col min="7" max="16" width="19.81640625" style="2" customWidth="1"/>
    <col min="17" max="17" width="8.7265625" style="2" customWidth="1"/>
    <col min="18" max="16384" width="14.453125" style="2"/>
  </cols>
  <sheetData>
    <row r="1" spans="1:17" ht="15.75" customHeight="1" x14ac:dyDescent="0.35">
      <c r="A1" s="40" t="s">
        <v>0</v>
      </c>
      <c r="B1" s="4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customHeight="1" x14ac:dyDescent="0.35">
      <c r="A2" s="40" t="s">
        <v>1</v>
      </c>
      <c r="E2" s="1"/>
      <c r="F2" s="1"/>
      <c r="G2" s="6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customHeight="1" x14ac:dyDescent="0.35">
      <c r="A3" s="4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customHeight="1" x14ac:dyDescent="0.35">
      <c r="A4" s="4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 customHeight="1" x14ac:dyDescent="0.35">
      <c r="A5" s="40" t="s">
        <v>141</v>
      </c>
      <c r="B5" s="4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6.5" customHeight="1" thickBot="1" x14ac:dyDescent="0.4">
      <c r="A6" s="1" t="s">
        <v>2</v>
      </c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24" customHeight="1" thickBot="1" x14ac:dyDescent="0.6">
      <c r="A7" s="44"/>
      <c r="B7" s="45"/>
      <c r="C7" s="46"/>
      <c r="D7" s="46"/>
      <c r="E7" s="46"/>
      <c r="F7" s="46"/>
      <c r="G7" s="95" t="s">
        <v>3</v>
      </c>
      <c r="H7" s="96"/>
      <c r="I7" s="95" t="s">
        <v>4</v>
      </c>
      <c r="J7" s="96"/>
      <c r="K7" s="47" t="s">
        <v>3</v>
      </c>
      <c r="L7" s="95" t="s">
        <v>5</v>
      </c>
      <c r="M7" s="96"/>
      <c r="N7" s="95" t="s">
        <v>5</v>
      </c>
      <c r="O7" s="96"/>
      <c r="P7" s="48" t="s">
        <v>5</v>
      </c>
      <c r="Q7" s="1"/>
    </row>
    <row r="8" spans="1:17" ht="16.149999999999999" customHeight="1" thickBot="1" x14ac:dyDescent="0.4">
      <c r="A8" s="49" t="s">
        <v>168</v>
      </c>
      <c r="B8" s="50"/>
      <c r="C8" s="51"/>
      <c r="D8" s="52"/>
      <c r="E8" s="52"/>
      <c r="F8" s="53"/>
      <c r="G8" s="93" t="s">
        <v>6</v>
      </c>
      <c r="H8" s="94"/>
      <c r="I8" s="93" t="s">
        <v>7</v>
      </c>
      <c r="J8" s="94"/>
      <c r="K8" s="54" t="s">
        <v>8</v>
      </c>
      <c r="L8" s="93" t="s">
        <v>6</v>
      </c>
      <c r="M8" s="94"/>
      <c r="N8" s="93" t="s">
        <v>7</v>
      </c>
      <c r="O8" s="94"/>
      <c r="P8" s="55" t="s">
        <v>8</v>
      </c>
      <c r="Q8" s="1"/>
    </row>
    <row r="9" spans="1:17" ht="16.5" customHeight="1" thickBot="1" x14ac:dyDescent="0.4">
      <c r="A9" s="56" t="s">
        <v>9</v>
      </c>
      <c r="B9" s="57" t="s">
        <v>10</v>
      </c>
      <c r="C9" s="58" t="s">
        <v>11</v>
      </c>
      <c r="D9" s="59"/>
      <c r="E9" s="59" t="s">
        <v>12</v>
      </c>
      <c r="F9" s="60"/>
      <c r="G9" s="63" t="s">
        <v>13</v>
      </c>
      <c r="H9" s="64" t="s">
        <v>14</v>
      </c>
      <c r="I9" s="63" t="s">
        <v>13</v>
      </c>
      <c r="J9" s="64" t="s">
        <v>14</v>
      </c>
      <c r="K9" s="65" t="s">
        <v>15</v>
      </c>
      <c r="L9" s="63" t="s">
        <v>13</v>
      </c>
      <c r="M9" s="64" t="s">
        <v>14</v>
      </c>
      <c r="N9" s="66" t="s">
        <v>13</v>
      </c>
      <c r="O9" s="67" t="s">
        <v>14</v>
      </c>
      <c r="P9" s="68" t="s">
        <v>16</v>
      </c>
      <c r="Q9" s="1"/>
    </row>
    <row r="10" spans="1:17" ht="15.75" customHeight="1" x14ac:dyDescent="0.35">
      <c r="A10" s="37" t="s">
        <v>17</v>
      </c>
      <c r="B10" s="37"/>
      <c r="C10" s="37"/>
      <c r="D10" s="37"/>
      <c r="E10" s="38">
        <v>8</v>
      </c>
      <c r="F10" s="62"/>
      <c r="G10" s="69">
        <v>479.5</v>
      </c>
      <c r="H10" s="69">
        <v>191.7</v>
      </c>
      <c r="I10" s="69">
        <v>625.6</v>
      </c>
      <c r="J10" s="69">
        <v>243.2</v>
      </c>
      <c r="K10" s="70"/>
      <c r="L10" s="69">
        <v>479.5</v>
      </c>
      <c r="M10" s="69">
        <v>191.7</v>
      </c>
      <c r="N10" s="69">
        <v>625.6</v>
      </c>
      <c r="O10" s="69">
        <v>243.2</v>
      </c>
      <c r="P10" s="70"/>
      <c r="Q10" s="11"/>
    </row>
    <row r="11" spans="1:17" ht="15.75" customHeight="1" x14ac:dyDescent="0.35">
      <c r="A11" s="37" t="s">
        <v>157</v>
      </c>
      <c r="B11" s="37"/>
      <c r="C11" s="37"/>
      <c r="D11" s="37" t="e">
        <f t="shared" ref="D11:D13" si="0">VLOOKUP(A11,data2,7,FALSE)</f>
        <v>#NAME?</v>
      </c>
      <c r="E11" s="38">
        <v>8</v>
      </c>
      <c r="F11" s="62" t="e">
        <f t="shared" ref="F11:F13" si="1">VLOOKUP(A11,data2,8,FALSE)</f>
        <v>#NAME?</v>
      </c>
      <c r="G11" s="69">
        <v>191.7</v>
      </c>
      <c r="H11" s="69">
        <v>93.7</v>
      </c>
      <c r="I11" s="69">
        <v>244.3</v>
      </c>
      <c r="J11" s="69">
        <v>117.6</v>
      </c>
      <c r="K11" s="70"/>
      <c r="L11" s="69">
        <v>191.7</v>
      </c>
      <c r="M11" s="69">
        <v>93.7</v>
      </c>
      <c r="N11" s="69">
        <v>244.3</v>
      </c>
      <c r="O11" s="69">
        <v>117.6</v>
      </c>
      <c r="P11" s="70"/>
      <c r="Q11" s="1"/>
    </row>
    <row r="12" spans="1:17" ht="15.75" customHeight="1" x14ac:dyDescent="0.35">
      <c r="A12" s="37" t="s">
        <v>158</v>
      </c>
      <c r="B12" s="37"/>
      <c r="C12" s="37"/>
      <c r="D12" s="37" t="e">
        <f t="shared" si="0"/>
        <v>#NAME?</v>
      </c>
      <c r="E12" s="38">
        <v>8</v>
      </c>
      <c r="F12" s="62" t="e">
        <f t="shared" si="1"/>
        <v>#NAME?</v>
      </c>
      <c r="G12" s="69">
        <v>93.7</v>
      </c>
      <c r="H12" s="69">
        <v>46.8</v>
      </c>
      <c r="I12" s="69">
        <v>123.3</v>
      </c>
      <c r="J12" s="69">
        <v>57.1</v>
      </c>
      <c r="K12" s="70"/>
      <c r="L12" s="69">
        <v>93.7</v>
      </c>
      <c r="M12" s="69">
        <v>46.8</v>
      </c>
      <c r="N12" s="69">
        <v>123.3</v>
      </c>
      <c r="O12" s="69">
        <v>57.1</v>
      </c>
      <c r="P12" s="70"/>
      <c r="Q12" s="1"/>
    </row>
    <row r="13" spans="1:17" ht="96" customHeight="1" x14ac:dyDescent="0.35">
      <c r="A13" s="77" t="s">
        <v>18</v>
      </c>
      <c r="B13" s="37"/>
      <c r="C13" s="37"/>
      <c r="D13" s="37" t="e">
        <f t="shared" si="0"/>
        <v>#NAME?</v>
      </c>
      <c r="E13" s="38">
        <v>8</v>
      </c>
      <c r="F13" s="62" t="e">
        <f t="shared" si="1"/>
        <v>#NAME?</v>
      </c>
      <c r="G13" s="69">
        <v>54.8</v>
      </c>
      <c r="H13" s="69">
        <v>39.299999999999997</v>
      </c>
      <c r="I13" s="69">
        <v>74.2</v>
      </c>
      <c r="J13" s="69">
        <v>49.1</v>
      </c>
      <c r="K13" s="69">
        <v>74.2</v>
      </c>
      <c r="L13" s="69">
        <v>54.8</v>
      </c>
      <c r="M13" s="69">
        <v>39.299999999999997</v>
      </c>
      <c r="N13" s="69">
        <v>74.2</v>
      </c>
      <c r="O13" s="69">
        <v>49.1</v>
      </c>
      <c r="P13" s="69">
        <v>67.3</v>
      </c>
      <c r="Q13" s="1"/>
    </row>
    <row r="14" spans="1:17" ht="15.75" customHeight="1" x14ac:dyDescent="0.35">
      <c r="A14" s="37" t="s">
        <v>19</v>
      </c>
      <c r="B14" s="37"/>
      <c r="C14" s="37"/>
      <c r="D14" s="37"/>
      <c r="E14" s="38"/>
      <c r="F14" s="38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1"/>
    </row>
    <row r="15" spans="1:17" ht="15.75" customHeight="1" x14ac:dyDescent="0.35">
      <c r="A15" s="37" t="s">
        <v>20</v>
      </c>
      <c r="B15" s="37"/>
      <c r="C15" s="37"/>
      <c r="D15" s="37"/>
      <c r="E15" s="38"/>
      <c r="F15" s="38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1"/>
    </row>
    <row r="16" spans="1:17" ht="15.75" customHeight="1" x14ac:dyDescent="0.35">
      <c r="A16" s="37" t="s">
        <v>21</v>
      </c>
      <c r="B16" s="37"/>
      <c r="C16" s="37"/>
      <c r="D16" s="37" t="e">
        <f t="shared" ref="D16:D38" si="2">VLOOKUP(A16,data2,7,FALSE)</f>
        <v>#NAME?</v>
      </c>
      <c r="E16" s="38">
        <v>8</v>
      </c>
      <c r="F16" s="62" t="e">
        <f t="shared" ref="F16:F38" si="3">VLOOKUP(A16,data2,8,FALSE)</f>
        <v>#NAME?</v>
      </c>
      <c r="G16" s="69">
        <v>121</v>
      </c>
      <c r="H16" s="69">
        <v>60.5</v>
      </c>
      <c r="I16" s="69">
        <v>121</v>
      </c>
      <c r="J16" s="69">
        <v>60.5</v>
      </c>
      <c r="K16" s="69">
        <v>121</v>
      </c>
      <c r="L16" s="69">
        <v>121</v>
      </c>
      <c r="M16" s="69">
        <v>60.5</v>
      </c>
      <c r="N16" s="69">
        <v>121</v>
      </c>
      <c r="O16" s="69">
        <v>60.5</v>
      </c>
      <c r="P16" s="69">
        <v>121</v>
      </c>
      <c r="Q16" s="1"/>
    </row>
    <row r="17" spans="1:17" ht="30.75" customHeight="1" x14ac:dyDescent="0.35">
      <c r="A17" s="37" t="s">
        <v>22</v>
      </c>
      <c r="B17" s="37"/>
      <c r="C17" s="37"/>
      <c r="D17" s="37" t="e">
        <f t="shared" si="2"/>
        <v>#NAME?</v>
      </c>
      <c r="E17" s="38"/>
      <c r="F17" s="62" t="e">
        <f t="shared" si="3"/>
        <v>#NAME?</v>
      </c>
      <c r="G17" s="69">
        <v>39.9</v>
      </c>
      <c r="H17" s="69">
        <v>22.9</v>
      </c>
      <c r="I17" s="69">
        <v>39.9</v>
      </c>
      <c r="J17" s="69">
        <v>22.9</v>
      </c>
      <c r="K17" s="69">
        <v>39.9</v>
      </c>
      <c r="L17" s="69">
        <v>39.9</v>
      </c>
      <c r="M17" s="69">
        <v>22.9</v>
      </c>
      <c r="N17" s="69">
        <v>39.9</v>
      </c>
      <c r="O17" s="69">
        <v>22.9</v>
      </c>
      <c r="P17" s="69">
        <v>39.9</v>
      </c>
      <c r="Q17" s="1"/>
    </row>
    <row r="18" spans="1:17" ht="15.75" customHeight="1" x14ac:dyDescent="0.35">
      <c r="A18" s="37" t="s">
        <v>23</v>
      </c>
      <c r="B18" s="37" t="s">
        <v>24</v>
      </c>
      <c r="C18" s="37"/>
      <c r="D18" s="37" t="e">
        <f t="shared" si="2"/>
        <v>#NAME?</v>
      </c>
      <c r="E18" s="38"/>
      <c r="F18" s="62" t="e">
        <f t="shared" si="3"/>
        <v>#NAME?</v>
      </c>
      <c r="G18" s="70"/>
      <c r="H18" s="70"/>
      <c r="I18" s="70"/>
      <c r="J18" s="70"/>
      <c r="K18" s="69"/>
      <c r="L18" s="70"/>
      <c r="M18" s="70"/>
      <c r="N18" s="70"/>
      <c r="O18" s="70"/>
      <c r="P18" s="70"/>
      <c r="Q18" s="1"/>
    </row>
    <row r="19" spans="1:17" ht="15.75" customHeight="1" x14ac:dyDescent="0.35">
      <c r="A19" s="37"/>
      <c r="B19" s="37" t="s">
        <v>25</v>
      </c>
      <c r="C19" s="37"/>
      <c r="D19" s="37" t="e">
        <f t="shared" si="2"/>
        <v>#NAME?</v>
      </c>
      <c r="E19" s="38"/>
      <c r="F19" s="62" t="e">
        <f t="shared" si="3"/>
        <v>#NAME?</v>
      </c>
      <c r="G19" s="70"/>
      <c r="H19" s="70"/>
      <c r="I19" s="70"/>
      <c r="J19" s="70"/>
      <c r="K19" s="69">
        <v>28.6</v>
      </c>
      <c r="L19" s="70"/>
      <c r="M19" s="70"/>
      <c r="N19" s="70"/>
      <c r="O19" s="70"/>
      <c r="P19" s="69">
        <v>22.9</v>
      </c>
      <c r="Q19" s="1"/>
    </row>
    <row r="20" spans="1:17" ht="15.75" customHeight="1" x14ac:dyDescent="0.35">
      <c r="A20" s="37"/>
      <c r="B20" s="37" t="s">
        <v>26</v>
      </c>
      <c r="C20" s="37"/>
      <c r="D20" s="37" t="e">
        <f t="shared" si="2"/>
        <v>#NAME?</v>
      </c>
      <c r="E20" s="38"/>
      <c r="F20" s="62" t="e">
        <f t="shared" si="3"/>
        <v>#NAME?</v>
      </c>
      <c r="G20" s="70"/>
      <c r="H20" s="70"/>
      <c r="I20" s="70"/>
      <c r="J20" s="70"/>
      <c r="K20" s="69">
        <v>29.7</v>
      </c>
      <c r="L20" s="70"/>
      <c r="M20" s="70"/>
      <c r="N20" s="70"/>
      <c r="O20" s="70"/>
      <c r="P20" s="69">
        <v>22.9</v>
      </c>
      <c r="Q20" s="1"/>
    </row>
    <row r="21" spans="1:17" ht="15.75" customHeight="1" x14ac:dyDescent="0.35">
      <c r="A21" s="37"/>
      <c r="B21" s="37" t="s">
        <v>27</v>
      </c>
      <c r="C21" s="37"/>
      <c r="D21" s="37" t="e">
        <f t="shared" si="2"/>
        <v>#NAME?</v>
      </c>
      <c r="E21" s="38"/>
      <c r="F21" s="62" t="e">
        <f t="shared" si="3"/>
        <v>#NAME?</v>
      </c>
      <c r="G21" s="70"/>
      <c r="H21" s="70"/>
      <c r="I21" s="70"/>
      <c r="J21" s="70"/>
      <c r="K21" s="69">
        <v>31.9</v>
      </c>
      <c r="L21" s="70"/>
      <c r="M21" s="70"/>
      <c r="N21" s="70"/>
      <c r="O21" s="70"/>
      <c r="P21" s="69">
        <v>28.6</v>
      </c>
      <c r="Q21" s="1"/>
    </row>
    <row r="22" spans="1:17" ht="15.75" customHeight="1" x14ac:dyDescent="0.35">
      <c r="A22" s="37"/>
      <c r="B22" s="37" t="s">
        <v>28</v>
      </c>
      <c r="C22" s="37"/>
      <c r="D22" s="37" t="e">
        <f t="shared" si="2"/>
        <v>#NAME?</v>
      </c>
      <c r="E22" s="38"/>
      <c r="F22" s="62" t="e">
        <f t="shared" si="3"/>
        <v>#NAME?</v>
      </c>
      <c r="G22" s="70"/>
      <c r="H22" s="70"/>
      <c r="I22" s="70"/>
      <c r="J22" s="70"/>
      <c r="K22" s="69">
        <v>31.9</v>
      </c>
      <c r="L22" s="70"/>
      <c r="M22" s="70"/>
      <c r="N22" s="70"/>
      <c r="O22" s="70"/>
      <c r="P22" s="69">
        <v>28.6</v>
      </c>
      <c r="Q22" s="1"/>
    </row>
    <row r="23" spans="1:17" ht="15.75" customHeight="1" x14ac:dyDescent="0.35">
      <c r="A23" s="37" t="s">
        <v>29</v>
      </c>
      <c r="B23" s="37" t="s">
        <v>30</v>
      </c>
      <c r="C23" s="37"/>
      <c r="D23" s="37" t="e">
        <f t="shared" si="2"/>
        <v>#NAME?</v>
      </c>
      <c r="E23" s="38"/>
      <c r="F23" s="62" t="e">
        <f t="shared" si="3"/>
        <v>#NAME?</v>
      </c>
      <c r="G23" s="70"/>
      <c r="H23" s="70"/>
      <c r="I23" s="70"/>
      <c r="J23" s="70"/>
      <c r="K23" s="69"/>
      <c r="L23" s="70"/>
      <c r="M23" s="70"/>
      <c r="N23" s="70"/>
      <c r="O23" s="70"/>
      <c r="P23" s="69"/>
      <c r="Q23" s="1"/>
    </row>
    <row r="24" spans="1:17" ht="15.75" customHeight="1" x14ac:dyDescent="0.35">
      <c r="A24" s="37"/>
      <c r="B24" s="37" t="s">
        <v>25</v>
      </c>
      <c r="C24" s="37"/>
      <c r="D24" s="37" t="e">
        <f t="shared" si="2"/>
        <v>#NAME?</v>
      </c>
      <c r="E24" s="38"/>
      <c r="F24" s="62" t="e">
        <f t="shared" si="3"/>
        <v>#NAME?</v>
      </c>
      <c r="G24" s="70"/>
      <c r="H24" s="70"/>
      <c r="I24" s="70"/>
      <c r="J24" s="70"/>
      <c r="K24" s="69">
        <v>28.6</v>
      </c>
      <c r="L24" s="70"/>
      <c r="M24" s="70"/>
      <c r="N24" s="70"/>
      <c r="O24" s="70"/>
      <c r="P24" s="69">
        <v>22.9</v>
      </c>
      <c r="Q24" s="1"/>
    </row>
    <row r="25" spans="1:17" ht="15.75" customHeight="1" x14ac:dyDescent="0.35">
      <c r="A25" s="37"/>
      <c r="B25" s="37" t="s">
        <v>26</v>
      </c>
      <c r="C25" s="37"/>
      <c r="D25" s="37" t="e">
        <f t="shared" si="2"/>
        <v>#NAME?</v>
      </c>
      <c r="E25" s="38"/>
      <c r="F25" s="62" t="e">
        <f t="shared" si="3"/>
        <v>#NAME?</v>
      </c>
      <c r="G25" s="70"/>
      <c r="H25" s="70"/>
      <c r="I25" s="70"/>
      <c r="J25" s="70"/>
      <c r="K25" s="69">
        <v>29.7</v>
      </c>
      <c r="L25" s="70"/>
      <c r="M25" s="70"/>
      <c r="N25" s="70"/>
      <c r="O25" s="70"/>
      <c r="P25" s="69">
        <v>22.9</v>
      </c>
      <c r="Q25" s="1"/>
    </row>
    <row r="26" spans="1:17" ht="15.75" customHeight="1" x14ac:dyDescent="0.35">
      <c r="A26" s="37"/>
      <c r="B26" s="37" t="s">
        <v>28</v>
      </c>
      <c r="C26" s="37"/>
      <c r="D26" s="37" t="e">
        <f t="shared" si="2"/>
        <v>#NAME?</v>
      </c>
      <c r="E26" s="38"/>
      <c r="F26" s="62" t="e">
        <f t="shared" si="3"/>
        <v>#NAME?</v>
      </c>
      <c r="G26" s="70"/>
      <c r="H26" s="70"/>
      <c r="I26" s="70"/>
      <c r="J26" s="70"/>
      <c r="K26" s="69">
        <v>31.9</v>
      </c>
      <c r="L26" s="70"/>
      <c r="M26" s="70"/>
      <c r="N26" s="70"/>
      <c r="O26" s="70"/>
      <c r="P26" s="69">
        <v>28.6</v>
      </c>
      <c r="Q26" s="1"/>
    </row>
    <row r="27" spans="1:17" ht="15.75" customHeight="1" x14ac:dyDescent="0.35">
      <c r="A27" s="37"/>
      <c r="B27" s="37"/>
      <c r="C27" s="37"/>
      <c r="D27" s="37" t="e">
        <f t="shared" si="2"/>
        <v>#NAME?</v>
      </c>
      <c r="E27" s="38"/>
      <c r="F27" s="62" t="e">
        <f t="shared" si="3"/>
        <v>#NAME?</v>
      </c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1"/>
    </row>
    <row r="28" spans="1:17" ht="15.75" customHeight="1" x14ac:dyDescent="0.35">
      <c r="A28" s="37" t="s">
        <v>111</v>
      </c>
      <c r="B28" s="37" t="s">
        <v>31</v>
      </c>
      <c r="C28" s="37" t="s">
        <v>32</v>
      </c>
      <c r="D28" s="37" t="e">
        <f t="shared" si="2"/>
        <v>#NAME?</v>
      </c>
      <c r="E28" s="38">
        <v>6</v>
      </c>
      <c r="F28" s="62" t="e">
        <f t="shared" si="3"/>
        <v>#NAME?</v>
      </c>
      <c r="G28" s="69">
        <v>205.4</v>
      </c>
      <c r="H28" s="69">
        <v>91.3</v>
      </c>
      <c r="I28" s="70"/>
      <c r="J28" s="70"/>
      <c r="K28" s="70"/>
      <c r="L28" s="69">
        <v>102.7</v>
      </c>
      <c r="M28" s="69">
        <v>54.8</v>
      </c>
      <c r="N28" s="70"/>
      <c r="O28" s="70"/>
      <c r="P28" s="70"/>
      <c r="Q28" s="1"/>
    </row>
    <row r="29" spans="1:17" ht="15.75" customHeight="1" x14ac:dyDescent="0.35">
      <c r="A29" s="37" t="s">
        <v>111</v>
      </c>
      <c r="B29" s="37" t="s">
        <v>33</v>
      </c>
      <c r="C29" s="37" t="s">
        <v>32</v>
      </c>
      <c r="D29" s="37" t="e">
        <f t="shared" si="2"/>
        <v>#NAME?</v>
      </c>
      <c r="E29" s="38">
        <v>6</v>
      </c>
      <c r="F29" s="62" t="e">
        <f t="shared" si="3"/>
        <v>#NAME?</v>
      </c>
      <c r="G29" s="69">
        <v>137</v>
      </c>
      <c r="H29" s="69">
        <v>74.2</v>
      </c>
      <c r="I29" s="70"/>
      <c r="J29" s="70"/>
      <c r="K29" s="70"/>
      <c r="L29" s="69">
        <v>102.7</v>
      </c>
      <c r="M29" s="69">
        <v>54.8</v>
      </c>
      <c r="N29" s="70"/>
      <c r="O29" s="70"/>
      <c r="P29" s="70"/>
      <c r="Q29" s="39"/>
    </row>
    <row r="30" spans="1:17" ht="15.75" customHeight="1" x14ac:dyDescent="0.35">
      <c r="A30" s="37" t="s">
        <v>112</v>
      </c>
      <c r="B30" s="37" t="s">
        <v>31</v>
      </c>
      <c r="C30" s="37" t="s">
        <v>32</v>
      </c>
      <c r="D30" s="37" t="e">
        <f t="shared" si="2"/>
        <v>#NAME?</v>
      </c>
      <c r="E30" s="38">
        <v>6</v>
      </c>
      <c r="F30" s="62" t="e">
        <f t="shared" si="3"/>
        <v>#NAME?</v>
      </c>
      <c r="G30" s="69">
        <v>205.4</v>
      </c>
      <c r="H30" s="69">
        <v>91.3</v>
      </c>
      <c r="I30" s="70"/>
      <c r="J30" s="70"/>
      <c r="K30" s="70"/>
      <c r="L30" s="69">
        <v>102.7</v>
      </c>
      <c r="M30" s="69">
        <v>54.8</v>
      </c>
      <c r="N30" s="70"/>
      <c r="O30" s="70"/>
      <c r="P30" s="70"/>
      <c r="Q30" s="1"/>
    </row>
    <row r="31" spans="1:17" ht="15.75" customHeight="1" x14ac:dyDescent="0.35">
      <c r="A31" s="37" t="s">
        <v>112</v>
      </c>
      <c r="B31" s="37" t="s">
        <v>33</v>
      </c>
      <c r="C31" s="37" t="s">
        <v>32</v>
      </c>
      <c r="D31" s="37" t="e">
        <f t="shared" si="2"/>
        <v>#NAME?</v>
      </c>
      <c r="E31" s="38">
        <v>6</v>
      </c>
      <c r="F31" s="62" t="e">
        <f t="shared" si="3"/>
        <v>#NAME?</v>
      </c>
      <c r="G31" s="69">
        <v>137</v>
      </c>
      <c r="H31" s="69">
        <v>74.2</v>
      </c>
      <c r="I31" s="70"/>
      <c r="J31" s="70"/>
      <c r="K31" s="70"/>
      <c r="L31" s="69">
        <v>102.7</v>
      </c>
      <c r="M31" s="69">
        <v>54.8</v>
      </c>
      <c r="N31" s="70"/>
      <c r="O31" s="70"/>
      <c r="P31" s="70"/>
      <c r="Q31" s="1"/>
    </row>
    <row r="32" spans="1:17" ht="15.75" customHeight="1" x14ac:dyDescent="0.35">
      <c r="A32" s="37"/>
      <c r="B32" s="37" t="s">
        <v>34</v>
      </c>
      <c r="C32" s="37"/>
      <c r="D32" s="37" t="e">
        <f t="shared" si="2"/>
        <v>#NAME?</v>
      </c>
      <c r="E32" s="38"/>
      <c r="F32" s="62" t="e">
        <f t="shared" si="3"/>
        <v>#NAME?</v>
      </c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1"/>
    </row>
    <row r="33" spans="1:17" ht="15.75" customHeight="1" x14ac:dyDescent="0.35">
      <c r="A33" s="37"/>
      <c r="B33" s="37" t="s">
        <v>35</v>
      </c>
      <c r="C33" s="37"/>
      <c r="D33" s="37" t="e">
        <f t="shared" si="2"/>
        <v>#NAME?</v>
      </c>
      <c r="E33" s="38"/>
      <c r="F33" s="62" t="e">
        <f t="shared" si="3"/>
        <v>#NAME?</v>
      </c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1"/>
    </row>
    <row r="34" spans="1:17" ht="15.75" customHeight="1" x14ac:dyDescent="0.35">
      <c r="A34" s="37" t="s">
        <v>113</v>
      </c>
      <c r="B34" s="37" t="s">
        <v>36</v>
      </c>
      <c r="C34" s="37" t="s">
        <v>32</v>
      </c>
      <c r="D34" s="37" t="e">
        <f t="shared" si="2"/>
        <v>#NAME?</v>
      </c>
      <c r="E34" s="38">
        <v>6</v>
      </c>
      <c r="F34" s="62" t="e">
        <f t="shared" si="3"/>
        <v>#NAME?</v>
      </c>
      <c r="G34" s="69">
        <v>291.10000000000002</v>
      </c>
      <c r="H34" s="69">
        <v>142.80000000000001</v>
      </c>
      <c r="I34" s="70"/>
      <c r="J34" s="70"/>
      <c r="K34" s="70"/>
      <c r="L34" s="70"/>
      <c r="M34" s="70"/>
      <c r="N34" s="70"/>
      <c r="O34" s="70"/>
      <c r="P34" s="70"/>
      <c r="Q34" s="1"/>
    </row>
    <row r="35" spans="1:17" ht="15.75" customHeight="1" x14ac:dyDescent="0.35">
      <c r="A35" s="37" t="s">
        <v>113</v>
      </c>
      <c r="B35" s="37" t="s">
        <v>37</v>
      </c>
      <c r="C35" s="37" t="s">
        <v>32</v>
      </c>
      <c r="D35" s="37" t="e">
        <f t="shared" si="2"/>
        <v>#NAME?</v>
      </c>
      <c r="E35" s="38">
        <v>6</v>
      </c>
      <c r="F35" s="62" t="e">
        <f t="shared" si="3"/>
        <v>#NAME?</v>
      </c>
      <c r="G35" s="69">
        <v>314</v>
      </c>
      <c r="H35" s="69">
        <v>148.4</v>
      </c>
      <c r="I35" s="70"/>
      <c r="J35" s="70"/>
      <c r="K35" s="70"/>
      <c r="L35" s="70"/>
      <c r="M35" s="70"/>
      <c r="N35" s="70"/>
      <c r="O35" s="70"/>
      <c r="P35" s="70"/>
      <c r="Q35" s="1"/>
    </row>
    <row r="36" spans="1:17" ht="15.75" customHeight="1" x14ac:dyDescent="0.35">
      <c r="A36" s="37" t="s">
        <v>38</v>
      </c>
      <c r="B36" s="37"/>
      <c r="C36" s="37" t="s">
        <v>39</v>
      </c>
      <c r="D36" s="37" t="e">
        <f t="shared" si="2"/>
        <v>#NAME?</v>
      </c>
      <c r="E36" s="38">
        <v>5</v>
      </c>
      <c r="F36" s="62" t="e">
        <f t="shared" si="3"/>
        <v>#NAME?</v>
      </c>
      <c r="G36" s="69">
        <v>78.8</v>
      </c>
      <c r="H36" s="69">
        <v>46.8</v>
      </c>
      <c r="I36" s="69">
        <v>125.5956</v>
      </c>
      <c r="J36" s="69">
        <v>68.5</v>
      </c>
      <c r="K36" s="69">
        <v>102.7</v>
      </c>
      <c r="L36" s="69">
        <v>50.3</v>
      </c>
      <c r="M36" s="69">
        <v>29.7</v>
      </c>
      <c r="N36" s="69">
        <v>57.1</v>
      </c>
      <c r="O36" s="69">
        <v>32.4</v>
      </c>
      <c r="P36" s="69">
        <v>57.1</v>
      </c>
      <c r="Q36" s="1"/>
    </row>
    <row r="37" spans="1:17" ht="15.75" customHeight="1" x14ac:dyDescent="0.35">
      <c r="A37" s="37" t="s">
        <v>114</v>
      </c>
      <c r="B37" s="37"/>
      <c r="C37" s="37" t="s">
        <v>39</v>
      </c>
      <c r="D37" s="37" t="e">
        <f t="shared" si="2"/>
        <v>#NAME?</v>
      </c>
      <c r="E37" s="38">
        <v>5</v>
      </c>
      <c r="F37" s="62" t="e">
        <f t="shared" si="3"/>
        <v>#NAME?</v>
      </c>
      <c r="G37" s="69">
        <v>78.8</v>
      </c>
      <c r="H37" s="69">
        <v>46.8</v>
      </c>
      <c r="I37" s="69">
        <v>137</v>
      </c>
      <c r="J37" s="69">
        <v>79.8</v>
      </c>
      <c r="K37" s="69">
        <v>102.7</v>
      </c>
      <c r="L37" s="69">
        <v>50.3</v>
      </c>
      <c r="M37" s="69">
        <v>29.7</v>
      </c>
      <c r="N37" s="69">
        <v>57.1</v>
      </c>
      <c r="O37" s="69">
        <v>32.4</v>
      </c>
      <c r="P37" s="69">
        <v>57.1</v>
      </c>
      <c r="Q37" s="1"/>
    </row>
    <row r="38" spans="1:17" ht="15.75" customHeight="1" x14ac:dyDescent="0.35">
      <c r="A38" s="37" t="s">
        <v>40</v>
      </c>
      <c r="B38" s="37"/>
      <c r="C38" s="37" t="s">
        <v>39</v>
      </c>
      <c r="D38" s="37" t="e">
        <f t="shared" si="2"/>
        <v>#NAME?</v>
      </c>
      <c r="E38" s="38">
        <v>5</v>
      </c>
      <c r="F38" s="62" t="e">
        <f t="shared" si="3"/>
        <v>#NAME?</v>
      </c>
      <c r="G38" s="70"/>
      <c r="H38" s="70"/>
      <c r="I38" s="69">
        <v>91.3</v>
      </c>
      <c r="J38" s="69">
        <v>38.799999999999997</v>
      </c>
      <c r="K38" s="69">
        <v>84.5</v>
      </c>
      <c r="L38" s="70"/>
      <c r="M38" s="70"/>
      <c r="N38" s="70"/>
      <c r="O38" s="70"/>
      <c r="P38" s="70"/>
      <c r="Q38" s="1"/>
    </row>
    <row r="39" spans="1:17" ht="15.75" customHeight="1" x14ac:dyDescent="0.35">
      <c r="A39" s="37" t="s">
        <v>41</v>
      </c>
      <c r="B39" s="37" t="s">
        <v>42</v>
      </c>
      <c r="C39" s="37"/>
      <c r="D39" s="37"/>
      <c r="E39" s="38"/>
      <c r="F39" s="62"/>
      <c r="G39" s="70"/>
      <c r="H39" s="70"/>
      <c r="I39" s="70"/>
      <c r="J39" s="70"/>
      <c r="K39" s="70"/>
      <c r="L39" s="70"/>
      <c r="M39" s="70"/>
      <c r="N39" s="70"/>
      <c r="O39" s="70"/>
      <c r="P39" s="70"/>
    </row>
    <row r="40" spans="1:17" ht="15.75" customHeight="1" x14ac:dyDescent="0.35">
      <c r="A40" s="37"/>
      <c r="B40" s="37" t="s">
        <v>43</v>
      </c>
      <c r="C40" s="37"/>
      <c r="D40" s="37"/>
      <c r="E40" s="38"/>
      <c r="F40" s="62"/>
      <c r="G40" s="70"/>
      <c r="H40" s="70"/>
      <c r="I40" s="70"/>
      <c r="J40" s="70"/>
      <c r="K40" s="70"/>
      <c r="L40" s="70"/>
      <c r="M40" s="70"/>
      <c r="N40" s="70"/>
      <c r="O40" s="70"/>
      <c r="P40" s="70"/>
    </row>
    <row r="41" spans="1:17" ht="15.75" customHeight="1" x14ac:dyDescent="0.35">
      <c r="A41" s="37" t="s">
        <v>44</v>
      </c>
      <c r="B41" s="37"/>
      <c r="C41" s="37" t="s">
        <v>45</v>
      </c>
      <c r="D41" s="37" t="e">
        <f>VLOOKUP(A43,data2,7,FALSE)</f>
        <v>#NAME?</v>
      </c>
      <c r="E41" s="38">
        <v>4</v>
      </c>
      <c r="F41" s="62" t="e">
        <f>VLOOKUP(A43,data2,8,FALSE)</f>
        <v>#NAME?</v>
      </c>
      <c r="G41" s="70"/>
      <c r="H41" s="70"/>
      <c r="I41" s="69">
        <v>68.5</v>
      </c>
      <c r="J41" s="69">
        <v>34.204299999999996</v>
      </c>
      <c r="K41" s="69">
        <v>74.2</v>
      </c>
      <c r="L41" s="69"/>
      <c r="M41" s="69"/>
      <c r="N41" s="69">
        <v>51.4</v>
      </c>
      <c r="O41" s="69">
        <v>28.6</v>
      </c>
      <c r="P41" s="69">
        <v>51.4</v>
      </c>
      <c r="Q41" s="1"/>
    </row>
    <row r="42" spans="1:17" ht="15.75" customHeight="1" x14ac:dyDescent="0.35">
      <c r="A42" s="37" t="s">
        <v>115</v>
      </c>
      <c r="B42" s="37"/>
      <c r="C42" s="37" t="s">
        <v>45</v>
      </c>
      <c r="D42" s="37" t="e">
        <f>VLOOKUP(A44,data2,7,FALSE)</f>
        <v>#NAME?</v>
      </c>
      <c r="E42" s="38">
        <v>4</v>
      </c>
      <c r="F42" s="62" t="e">
        <f>VLOOKUP(A44,data2,8,FALSE)</f>
        <v>#NAME?</v>
      </c>
      <c r="G42" s="70"/>
      <c r="H42" s="70"/>
      <c r="I42" s="69">
        <v>80.900000000000006</v>
      </c>
      <c r="J42" s="69">
        <v>36.700000000000003</v>
      </c>
      <c r="K42" s="69">
        <v>86.3</v>
      </c>
      <c r="L42" s="69"/>
      <c r="M42" s="69"/>
      <c r="N42" s="69"/>
      <c r="O42" s="69"/>
      <c r="P42" s="69"/>
      <c r="Q42" s="1"/>
    </row>
    <row r="43" spans="1:17" ht="15.75" customHeight="1" x14ac:dyDescent="0.35">
      <c r="A43" s="37" t="s">
        <v>46</v>
      </c>
      <c r="B43" s="37"/>
      <c r="C43" s="37" t="s">
        <v>45</v>
      </c>
      <c r="D43" s="37" t="e">
        <f>VLOOKUP(A45,data2,7,FALSE)</f>
        <v>#NAME?</v>
      </c>
      <c r="E43" s="38">
        <v>3</v>
      </c>
      <c r="F43" s="62" t="e">
        <f>VLOOKUP(A45,data2,8,FALSE)</f>
        <v>#NAME?</v>
      </c>
      <c r="G43" s="70"/>
      <c r="H43" s="70"/>
      <c r="I43" s="69"/>
      <c r="J43" s="69"/>
      <c r="K43" s="69">
        <v>68.5</v>
      </c>
      <c r="L43" s="69"/>
      <c r="M43" s="69"/>
      <c r="N43" s="69"/>
      <c r="O43" s="69"/>
      <c r="P43" s="69"/>
      <c r="Q43" s="1"/>
    </row>
    <row r="44" spans="1:17" ht="15.75" customHeight="1" x14ac:dyDescent="0.35">
      <c r="A44" s="37" t="s">
        <v>116</v>
      </c>
      <c r="B44" s="37"/>
      <c r="C44" s="37" t="s">
        <v>39</v>
      </c>
      <c r="D44" s="37" t="e">
        <f>VLOOKUP(A46,data2,7,FALSE)</f>
        <v>#NAME?</v>
      </c>
      <c r="E44" s="38">
        <v>4</v>
      </c>
      <c r="F44" s="62" t="e">
        <f>VLOOKUP(A46,data2,8,FALSE)</f>
        <v>#NAME?</v>
      </c>
      <c r="G44" s="70"/>
      <c r="H44" s="70"/>
      <c r="I44" s="69">
        <v>74.2</v>
      </c>
      <c r="J44" s="69">
        <v>49.1</v>
      </c>
      <c r="K44" s="69">
        <v>46.8</v>
      </c>
      <c r="L44" s="69"/>
      <c r="M44" s="69"/>
      <c r="N44" s="69">
        <v>34.204299999999996</v>
      </c>
      <c r="O44" s="69">
        <v>28.6</v>
      </c>
      <c r="P44" s="69">
        <v>34.204299999999996</v>
      </c>
      <c r="Q44" s="1"/>
    </row>
    <row r="45" spans="1:17" ht="15.75" customHeight="1" x14ac:dyDescent="0.35">
      <c r="A45" s="37" t="s">
        <v>117</v>
      </c>
      <c r="B45" s="37"/>
      <c r="C45" s="37" t="s">
        <v>39</v>
      </c>
      <c r="D45" s="37" t="e">
        <f>VLOOKUP(A47,data2,7,FALSE)</f>
        <v>#NAME?</v>
      </c>
      <c r="E45" s="38">
        <v>4</v>
      </c>
      <c r="F45" s="62" t="e">
        <f>VLOOKUP(A47,data2,8,FALSE)</f>
        <v>#NAME?</v>
      </c>
      <c r="G45" s="70"/>
      <c r="H45" s="70"/>
      <c r="I45" s="69">
        <v>91.3</v>
      </c>
      <c r="J45" s="69">
        <v>54.8</v>
      </c>
      <c r="K45" s="69">
        <v>80</v>
      </c>
      <c r="L45" s="69"/>
      <c r="M45" s="69"/>
      <c r="N45" s="69"/>
      <c r="O45" s="69"/>
      <c r="P45" s="69"/>
      <c r="Q45" s="1"/>
    </row>
    <row r="46" spans="1:17" ht="15.75" customHeight="1" x14ac:dyDescent="0.35">
      <c r="A46" s="37" t="s">
        <v>118</v>
      </c>
      <c r="B46" s="37"/>
      <c r="C46" s="37" t="s">
        <v>45</v>
      </c>
      <c r="D46" s="37" t="e">
        <f>VLOOKUP(A48,data2,7,FALSE)</f>
        <v>#NAME?</v>
      </c>
      <c r="E46" s="38">
        <v>4</v>
      </c>
      <c r="F46" s="62" t="e">
        <f>VLOOKUP(A48,data2,8,FALSE)</f>
        <v>#NAME?</v>
      </c>
      <c r="G46" s="70"/>
      <c r="H46" s="70"/>
      <c r="I46" s="69">
        <v>74.2</v>
      </c>
      <c r="J46" s="69">
        <v>49.1</v>
      </c>
      <c r="K46" s="69">
        <v>46.8</v>
      </c>
      <c r="L46" s="69"/>
      <c r="M46" s="69"/>
      <c r="N46" s="69">
        <v>34.204299999999996</v>
      </c>
      <c r="O46" s="69">
        <v>28.6</v>
      </c>
      <c r="P46" s="69">
        <v>34.204299999999996</v>
      </c>
      <c r="Q46" s="1"/>
    </row>
    <row r="47" spans="1:17" ht="15.75" customHeight="1" x14ac:dyDescent="0.35">
      <c r="A47" s="37" t="s">
        <v>47</v>
      </c>
      <c r="B47" s="37"/>
      <c r="C47" s="37" t="s">
        <v>45</v>
      </c>
      <c r="D47" s="37" t="e">
        <f>VLOOKUP(A49,data2,7,FALSE)</f>
        <v>#NAME?</v>
      </c>
      <c r="E47" s="38">
        <v>3</v>
      </c>
      <c r="F47" s="62" t="e">
        <f>VLOOKUP(A49,data2,8,FALSE)</f>
        <v>#NAME?</v>
      </c>
      <c r="G47" s="70"/>
      <c r="H47" s="70"/>
      <c r="I47" s="69"/>
      <c r="J47" s="69"/>
      <c r="K47" s="69">
        <v>39.9</v>
      </c>
      <c r="L47" s="69"/>
      <c r="M47" s="69"/>
      <c r="N47" s="69"/>
      <c r="O47" s="69"/>
      <c r="P47" s="69"/>
      <c r="Q47" s="1"/>
    </row>
    <row r="48" spans="1:17" ht="15.75" customHeight="1" x14ac:dyDescent="0.35">
      <c r="A48" s="37" t="s">
        <v>48</v>
      </c>
      <c r="B48" s="37"/>
      <c r="C48" s="37" t="s">
        <v>45</v>
      </c>
      <c r="D48" s="37" t="e">
        <f>VLOOKUP(A50,data2,7,FALSE)</f>
        <v>#NAME?</v>
      </c>
      <c r="E48" s="38">
        <v>3</v>
      </c>
      <c r="F48" s="62" t="e">
        <f>VLOOKUP(A50,data2,8,FALSE)</f>
        <v>#NAME?</v>
      </c>
      <c r="G48" s="70"/>
      <c r="H48" s="70"/>
      <c r="I48" s="69"/>
      <c r="J48" s="69"/>
      <c r="K48" s="69">
        <v>39</v>
      </c>
      <c r="L48" s="69"/>
      <c r="M48" s="69"/>
      <c r="N48" s="69"/>
      <c r="O48" s="69"/>
      <c r="P48" s="69"/>
      <c r="Q48" s="1"/>
    </row>
    <row r="49" spans="1:17" ht="15.75" customHeight="1" x14ac:dyDescent="0.35">
      <c r="A49" s="37" t="s">
        <v>119</v>
      </c>
      <c r="B49" s="37"/>
      <c r="C49" s="37" t="s">
        <v>45</v>
      </c>
      <c r="D49" s="37" t="e">
        <f>VLOOKUP(#REF!,data2,7,FALSE)</f>
        <v>#REF!</v>
      </c>
      <c r="E49" s="38">
        <v>3</v>
      </c>
      <c r="F49" s="62" t="e">
        <f>VLOOKUP(#REF!,data2,8,FALSE)</f>
        <v>#REF!</v>
      </c>
      <c r="G49" s="70"/>
      <c r="H49" s="70"/>
      <c r="I49" s="69"/>
      <c r="J49" s="69"/>
      <c r="K49" s="69">
        <v>39.9</v>
      </c>
      <c r="L49" s="69"/>
      <c r="M49" s="69"/>
      <c r="N49" s="69"/>
      <c r="O49" s="69"/>
      <c r="P49" s="69"/>
      <c r="Q49" s="1"/>
    </row>
    <row r="50" spans="1:17" ht="15.75" customHeight="1" x14ac:dyDescent="0.35">
      <c r="A50" s="37" t="s">
        <v>49</v>
      </c>
      <c r="B50" s="37"/>
      <c r="C50" s="37"/>
      <c r="D50" s="37"/>
      <c r="E50" s="38"/>
      <c r="F50" s="62"/>
      <c r="G50" s="70"/>
      <c r="H50" s="70"/>
      <c r="I50" s="69"/>
      <c r="J50" s="69"/>
      <c r="K50" s="69"/>
      <c r="L50" s="69"/>
      <c r="M50" s="69"/>
      <c r="N50" s="69"/>
      <c r="O50" s="69"/>
      <c r="P50" s="69"/>
      <c r="Q50" s="1"/>
    </row>
    <row r="51" spans="1:17" ht="15.75" customHeight="1" x14ac:dyDescent="0.35">
      <c r="A51" s="37" t="s">
        <v>50</v>
      </c>
      <c r="B51" s="37"/>
      <c r="C51" s="37" t="s">
        <v>45</v>
      </c>
      <c r="D51" s="37" t="e">
        <f>VLOOKUP(A51,data2,7,FALSE)</f>
        <v>#NAME?</v>
      </c>
      <c r="E51" s="38">
        <v>3</v>
      </c>
      <c r="F51" s="62" t="e">
        <f>VLOOKUP(A51,data2,8,FALSE)</f>
        <v>#NAME?</v>
      </c>
      <c r="G51" s="70"/>
      <c r="H51" s="70"/>
      <c r="I51" s="69"/>
      <c r="J51" s="69"/>
      <c r="K51" s="69">
        <v>39.9</v>
      </c>
      <c r="L51" s="69"/>
      <c r="M51" s="69"/>
      <c r="N51" s="69"/>
      <c r="O51" s="69"/>
      <c r="P51" s="69"/>
      <c r="Q51" s="1"/>
    </row>
    <row r="52" spans="1:17" ht="15.75" customHeight="1" x14ac:dyDescent="0.35">
      <c r="A52" s="37" t="s">
        <v>51</v>
      </c>
      <c r="B52" s="37" t="s">
        <v>25</v>
      </c>
      <c r="C52" s="37"/>
      <c r="D52" s="37" t="e">
        <f>VLOOKUP(A52,data2,7,FALSE)</f>
        <v>#NAME?</v>
      </c>
      <c r="E52" s="38">
        <v>1</v>
      </c>
      <c r="F52" s="62" t="e">
        <f>VLOOKUP(A52,data2,8,FALSE)</f>
        <v>#NAME?</v>
      </c>
      <c r="G52" s="70"/>
      <c r="H52" s="70"/>
      <c r="I52" s="69"/>
      <c r="J52" s="69"/>
      <c r="K52" s="69">
        <v>28.6</v>
      </c>
      <c r="L52" s="69"/>
      <c r="M52" s="69"/>
      <c r="N52" s="69"/>
      <c r="O52" s="69"/>
      <c r="P52" s="69"/>
      <c r="Q52" s="1"/>
    </row>
    <row r="53" spans="1:17" ht="15.75" customHeight="1" x14ac:dyDescent="0.35">
      <c r="A53" s="37" t="s">
        <v>52</v>
      </c>
      <c r="B53" s="37" t="s">
        <v>26</v>
      </c>
      <c r="C53" s="37"/>
      <c r="D53" s="37" t="e">
        <f>VLOOKUP(A53,data2,7,FALSE)</f>
        <v>#NAME?</v>
      </c>
      <c r="E53" s="38">
        <v>1</v>
      </c>
      <c r="F53" s="62" t="e">
        <f>VLOOKUP(A53,data2,8,FALSE)</f>
        <v>#NAME?</v>
      </c>
      <c r="G53" s="70"/>
      <c r="H53" s="70"/>
      <c r="I53" s="69"/>
      <c r="J53" s="69"/>
      <c r="K53" s="69">
        <v>30.9</v>
      </c>
      <c r="L53" s="69"/>
      <c r="M53" s="69"/>
      <c r="N53" s="69"/>
      <c r="O53" s="69"/>
      <c r="P53" s="69"/>
      <c r="Q53" s="1"/>
    </row>
    <row r="54" spans="1:17" ht="15.75" customHeight="1" x14ac:dyDescent="0.35">
      <c r="A54" s="37" t="s">
        <v>51</v>
      </c>
      <c r="B54" s="37" t="s">
        <v>28</v>
      </c>
      <c r="C54" s="37"/>
      <c r="D54" s="37" t="e">
        <f>VLOOKUP(A54,data2,7,FALSE)</f>
        <v>#NAME?</v>
      </c>
      <c r="E54" s="38">
        <v>1</v>
      </c>
      <c r="F54" s="62" t="e">
        <f>VLOOKUP(A54,data2,8,FALSE)</f>
        <v>#NAME?</v>
      </c>
      <c r="G54" s="70"/>
      <c r="H54" s="70"/>
      <c r="I54" s="69"/>
      <c r="J54" s="69"/>
      <c r="K54" s="69">
        <v>33.1</v>
      </c>
      <c r="L54" s="69"/>
      <c r="M54" s="69"/>
      <c r="N54" s="69"/>
      <c r="O54" s="69"/>
      <c r="P54" s="69"/>
      <c r="Q54" s="1"/>
    </row>
    <row r="55" spans="1:17" ht="15.75" customHeight="1" x14ac:dyDescent="0.35">
      <c r="A55" s="37" t="s">
        <v>120</v>
      </c>
      <c r="B55" s="37"/>
      <c r="C55" s="37" t="s">
        <v>39</v>
      </c>
      <c r="D55" s="37" t="e">
        <f>VLOOKUP(A55,data2,7,FALSE)</f>
        <v>#NAME?</v>
      </c>
      <c r="E55" s="38">
        <v>5</v>
      </c>
      <c r="F55" s="62" t="e">
        <f>VLOOKUP(A55,data2,8,FALSE)</f>
        <v>#NAME?</v>
      </c>
      <c r="G55" s="69">
        <v>85.7</v>
      </c>
      <c r="H55" s="69">
        <v>57.1</v>
      </c>
      <c r="I55" s="69">
        <v>142.80000000000001</v>
      </c>
      <c r="J55" s="69">
        <v>70.8</v>
      </c>
      <c r="K55" s="69"/>
      <c r="L55" s="69">
        <v>62.8</v>
      </c>
      <c r="M55" s="69">
        <v>39.9</v>
      </c>
      <c r="N55" s="69">
        <v>102.7</v>
      </c>
      <c r="O55" s="69">
        <v>51.4</v>
      </c>
      <c r="P55" s="69"/>
      <c r="Q55" s="1"/>
    </row>
    <row r="56" spans="1:17" ht="15.75" customHeight="1" x14ac:dyDescent="0.35">
      <c r="A56" s="37" t="s">
        <v>53</v>
      </c>
      <c r="B56" s="37"/>
      <c r="C56" s="37" t="s">
        <v>39</v>
      </c>
      <c r="D56" s="37" t="e">
        <f>VLOOKUP(A56,data2,7,FALSE)</f>
        <v>#NAME?</v>
      </c>
      <c r="E56" s="38">
        <v>5</v>
      </c>
      <c r="F56" s="62" t="e">
        <f>VLOOKUP(A56,data2,8,FALSE)</f>
        <v>#NAME?</v>
      </c>
      <c r="G56" s="69">
        <v>85.7</v>
      </c>
      <c r="H56" s="69">
        <v>57.1</v>
      </c>
      <c r="I56" s="69">
        <v>142.80000000000001</v>
      </c>
      <c r="J56" s="69">
        <v>70.8</v>
      </c>
      <c r="K56" s="69"/>
      <c r="L56" s="69">
        <v>62.8</v>
      </c>
      <c r="M56" s="69">
        <v>39.9</v>
      </c>
      <c r="N56" s="69">
        <v>102.7</v>
      </c>
      <c r="O56" s="69">
        <v>51.4</v>
      </c>
      <c r="P56" s="69"/>
      <c r="Q56" s="1"/>
    </row>
    <row r="57" spans="1:17" ht="15.75" customHeight="1" x14ac:dyDescent="0.35">
      <c r="A57" s="37" t="s">
        <v>121</v>
      </c>
      <c r="B57" s="37"/>
      <c r="C57" s="37" t="s">
        <v>39</v>
      </c>
      <c r="D57" s="37" t="e">
        <f>VLOOKUP(A57,data2,7,FALSE)</f>
        <v>#NAME?</v>
      </c>
      <c r="E57" s="38">
        <v>5</v>
      </c>
      <c r="F57" s="62" t="e">
        <f>VLOOKUP(A57,data2,8,FALSE)</f>
        <v>#NAME?</v>
      </c>
      <c r="G57" s="69">
        <v>125.6</v>
      </c>
      <c r="H57" s="69">
        <v>75.3</v>
      </c>
      <c r="I57" s="69">
        <v>200.9</v>
      </c>
      <c r="J57" s="69">
        <v>100.5</v>
      </c>
      <c r="K57" s="69"/>
      <c r="L57" s="69">
        <v>62.8</v>
      </c>
      <c r="M57" s="69">
        <v>39.9</v>
      </c>
      <c r="N57" s="69">
        <v>102.7</v>
      </c>
      <c r="O57" s="69">
        <v>51.4</v>
      </c>
      <c r="P57" s="69"/>
      <c r="Q57" s="1"/>
    </row>
    <row r="58" spans="1:17" ht="15.75" customHeight="1" x14ac:dyDescent="0.35">
      <c r="A58" s="37" t="s">
        <v>122</v>
      </c>
      <c r="B58" s="37"/>
      <c r="C58" s="37" t="s">
        <v>39</v>
      </c>
      <c r="D58" s="37" t="e">
        <f>VLOOKUP(A58,data2,7,FALSE)</f>
        <v>#NAME?</v>
      </c>
      <c r="E58" s="38">
        <v>5</v>
      </c>
      <c r="F58" s="62" t="e">
        <f>VLOOKUP(A58,data2,8,FALSE)</f>
        <v>#NAME?</v>
      </c>
      <c r="G58" s="69">
        <v>125.6</v>
      </c>
      <c r="H58" s="69">
        <v>75.3</v>
      </c>
      <c r="I58" s="69">
        <v>200.9</v>
      </c>
      <c r="J58" s="69">
        <v>100.5</v>
      </c>
      <c r="K58" s="69"/>
      <c r="L58" s="69">
        <v>62.8</v>
      </c>
      <c r="M58" s="69">
        <v>39.9</v>
      </c>
      <c r="N58" s="69">
        <v>102.7</v>
      </c>
      <c r="O58" s="69">
        <v>51.4</v>
      </c>
      <c r="P58" s="69"/>
      <c r="Q58" s="1"/>
    </row>
    <row r="59" spans="1:17" ht="15.75" customHeight="1" x14ac:dyDescent="0.35">
      <c r="A59" s="37" t="s">
        <v>123</v>
      </c>
      <c r="B59" s="37"/>
      <c r="C59" s="37" t="s">
        <v>39</v>
      </c>
      <c r="D59" s="37" t="e">
        <f>VLOOKUP(A59,data2,7,FALSE)</f>
        <v>#NAME?</v>
      </c>
      <c r="E59" s="38">
        <v>5</v>
      </c>
      <c r="F59" s="62" t="e">
        <f>VLOOKUP(A59,data2,8,FALSE)</f>
        <v>#NAME?</v>
      </c>
      <c r="G59" s="69">
        <v>125.6</v>
      </c>
      <c r="H59" s="69">
        <v>75.3</v>
      </c>
      <c r="I59" s="69">
        <v>200.9</v>
      </c>
      <c r="J59" s="69">
        <v>100.5</v>
      </c>
      <c r="K59" s="69"/>
      <c r="L59" s="69"/>
      <c r="M59" s="69"/>
      <c r="N59" s="69"/>
      <c r="O59" s="69"/>
      <c r="P59" s="69"/>
      <c r="Q59" s="1"/>
    </row>
    <row r="60" spans="1:17" ht="15.75" customHeight="1" x14ac:dyDescent="0.35">
      <c r="A60" s="37" t="s">
        <v>124</v>
      </c>
      <c r="B60" s="37"/>
      <c r="C60" s="37" t="s">
        <v>39</v>
      </c>
      <c r="D60" s="37" t="e">
        <f>VLOOKUP(A60,data2,7,FALSE)</f>
        <v>#NAME?</v>
      </c>
      <c r="E60" s="38">
        <v>5</v>
      </c>
      <c r="F60" s="62" t="e">
        <f>VLOOKUP(A60,data2,8,FALSE)</f>
        <v>#NAME?</v>
      </c>
      <c r="G60" s="69">
        <v>85.7</v>
      </c>
      <c r="H60" s="69">
        <v>57.1</v>
      </c>
      <c r="I60" s="69">
        <v>142.80000000000001</v>
      </c>
      <c r="J60" s="69">
        <v>70.8</v>
      </c>
      <c r="K60" s="69"/>
      <c r="L60" s="69">
        <v>62.8</v>
      </c>
      <c r="M60" s="69">
        <v>39.9</v>
      </c>
      <c r="N60" s="69">
        <v>102.7</v>
      </c>
      <c r="O60" s="69">
        <v>51.4</v>
      </c>
      <c r="P60" s="69"/>
      <c r="Q60" s="1"/>
    </row>
    <row r="61" spans="1:17" ht="15.75" customHeight="1" x14ac:dyDescent="0.35">
      <c r="A61" s="37" t="s">
        <v>54</v>
      </c>
      <c r="B61" s="37"/>
      <c r="C61" s="37" t="s">
        <v>39</v>
      </c>
      <c r="D61" s="37" t="e">
        <f>VLOOKUP(A61,data2,7,FALSE)</f>
        <v>#NAME?</v>
      </c>
      <c r="E61" s="38">
        <v>4</v>
      </c>
      <c r="F61" s="62" t="e">
        <f>VLOOKUP(A61,data2,8,FALSE)</f>
        <v>#NAME?</v>
      </c>
      <c r="G61" s="69"/>
      <c r="H61" s="69"/>
      <c r="I61" s="69">
        <v>68.5</v>
      </c>
      <c r="J61" s="69">
        <v>38.799999999999997</v>
      </c>
      <c r="K61" s="69">
        <v>63.9</v>
      </c>
      <c r="L61" s="69"/>
      <c r="M61" s="69"/>
      <c r="N61" s="69">
        <v>51.4</v>
      </c>
      <c r="O61" s="69">
        <v>33.1</v>
      </c>
      <c r="P61" s="69">
        <v>51.4</v>
      </c>
      <c r="Q61" s="1"/>
    </row>
    <row r="62" spans="1:17" ht="15.75" customHeight="1" x14ac:dyDescent="0.35">
      <c r="A62" s="37" t="s">
        <v>55</v>
      </c>
      <c r="B62" s="37"/>
      <c r="C62" s="37" t="s">
        <v>39</v>
      </c>
      <c r="D62" s="37" t="e">
        <f>VLOOKUP(A62,data2,7,FALSE)</f>
        <v>#NAME?</v>
      </c>
      <c r="E62" s="38">
        <v>4</v>
      </c>
      <c r="F62" s="62" t="e">
        <f>VLOOKUP(A62,data2,8,FALSE)</f>
        <v>#NAME?</v>
      </c>
      <c r="G62" s="69"/>
      <c r="H62" s="69"/>
      <c r="I62" s="69">
        <v>82.2</v>
      </c>
      <c r="J62" s="69">
        <v>45.6</v>
      </c>
      <c r="K62" s="69"/>
      <c r="L62" s="69"/>
      <c r="M62" s="69"/>
      <c r="N62" s="69"/>
      <c r="O62" s="69"/>
      <c r="P62" s="69"/>
      <c r="Q62" s="1"/>
    </row>
    <row r="63" spans="1:17" ht="15.75" customHeight="1" x14ac:dyDescent="0.35">
      <c r="A63" s="37" t="s">
        <v>125</v>
      </c>
      <c r="B63" s="37"/>
      <c r="C63" s="37" t="s">
        <v>39</v>
      </c>
      <c r="D63" s="37" t="e">
        <f>VLOOKUP(A63,data2,7,FALSE)</f>
        <v>#NAME?</v>
      </c>
      <c r="E63" s="38">
        <v>4</v>
      </c>
      <c r="F63" s="62" t="e">
        <f>VLOOKUP(A63,data2,8,FALSE)</f>
        <v>#NAME?</v>
      </c>
      <c r="G63" s="69"/>
      <c r="H63" s="69"/>
      <c r="I63" s="69">
        <v>68.5</v>
      </c>
      <c r="J63" s="69">
        <v>38.799999999999997</v>
      </c>
      <c r="K63" s="69">
        <v>63.9</v>
      </c>
      <c r="L63" s="69"/>
      <c r="M63" s="69"/>
      <c r="N63" s="69">
        <v>51.4</v>
      </c>
      <c r="O63" s="69">
        <v>33.1</v>
      </c>
      <c r="P63" s="69"/>
      <c r="Q63" s="1"/>
    </row>
    <row r="64" spans="1:17" ht="15.75" customHeight="1" x14ac:dyDescent="0.35">
      <c r="A64" s="86" t="s">
        <v>165</v>
      </c>
      <c r="B64" s="91"/>
      <c r="C64" s="86" t="s">
        <v>45</v>
      </c>
      <c r="D64" s="86"/>
      <c r="E64" s="87">
        <v>3</v>
      </c>
      <c r="F64" s="62"/>
      <c r="G64" s="89"/>
      <c r="H64" s="89"/>
      <c r="I64" s="89"/>
      <c r="J64" s="89"/>
      <c r="K64" s="90">
        <v>51.4</v>
      </c>
      <c r="L64" s="69"/>
      <c r="M64" s="69"/>
      <c r="N64" s="69"/>
      <c r="O64" s="69"/>
      <c r="P64" s="69"/>
      <c r="Q64" s="1"/>
    </row>
    <row r="65" spans="1:17" ht="15.75" customHeight="1" x14ac:dyDescent="0.35">
      <c r="A65" s="86" t="s">
        <v>166</v>
      </c>
      <c r="B65" s="91"/>
      <c r="C65" s="86" t="s">
        <v>45</v>
      </c>
      <c r="D65" s="86"/>
      <c r="E65" s="87">
        <v>3</v>
      </c>
      <c r="F65" s="62"/>
      <c r="G65" s="89"/>
      <c r="H65" s="89"/>
      <c r="I65" s="89"/>
      <c r="J65" s="89"/>
      <c r="K65" s="90">
        <v>51.4</v>
      </c>
      <c r="L65" s="69"/>
      <c r="M65" s="69"/>
      <c r="N65" s="69"/>
      <c r="O65" s="69"/>
      <c r="P65" s="69"/>
      <c r="Q65" s="1"/>
    </row>
    <row r="66" spans="1:17" ht="15.75" customHeight="1" x14ac:dyDescent="0.35">
      <c r="A66" s="86" t="s">
        <v>167</v>
      </c>
      <c r="B66" s="91"/>
      <c r="C66" s="86" t="s">
        <v>45</v>
      </c>
      <c r="D66" s="86"/>
      <c r="E66" s="87">
        <v>3</v>
      </c>
      <c r="F66" s="62"/>
      <c r="G66" s="89"/>
      <c r="H66" s="89"/>
      <c r="I66" s="89"/>
      <c r="J66" s="89"/>
      <c r="K66" s="90">
        <v>51.4</v>
      </c>
      <c r="L66" s="69"/>
      <c r="M66" s="69"/>
      <c r="N66" s="69"/>
      <c r="O66" s="69"/>
      <c r="P66" s="69"/>
      <c r="Q66" s="1"/>
    </row>
    <row r="67" spans="1:17" ht="15.75" customHeight="1" x14ac:dyDescent="0.35">
      <c r="A67" s="82" t="s">
        <v>56</v>
      </c>
      <c r="B67" s="82" t="s">
        <v>26</v>
      </c>
      <c r="C67" s="82" t="s">
        <v>45</v>
      </c>
      <c r="D67" s="82" t="e">
        <f>VLOOKUP(A67,data2,7,FALSE)</f>
        <v>#NAME?</v>
      </c>
      <c r="E67" s="83">
        <v>3</v>
      </c>
      <c r="F67" s="84" t="e">
        <f>VLOOKUP(A67,data2,8,FALSE)</f>
        <v>#NAME?</v>
      </c>
      <c r="G67" s="85"/>
      <c r="H67" s="85"/>
      <c r="I67" s="85"/>
      <c r="J67" s="85"/>
      <c r="K67" s="85">
        <v>39.9</v>
      </c>
      <c r="L67" s="69"/>
      <c r="M67" s="69"/>
      <c r="N67" s="69"/>
      <c r="O67" s="69"/>
      <c r="P67" s="69"/>
      <c r="Q67" s="1"/>
    </row>
    <row r="68" spans="1:17" ht="15.75" customHeight="1" x14ac:dyDescent="0.35">
      <c r="A68" s="78" t="s">
        <v>56</v>
      </c>
      <c r="B68" s="78" t="s">
        <v>28</v>
      </c>
      <c r="C68" s="78" t="s">
        <v>45</v>
      </c>
      <c r="D68" s="78" t="e">
        <f>VLOOKUP(A68,data2,7,FALSE)</f>
        <v>#NAME?</v>
      </c>
      <c r="E68" s="79">
        <v>3</v>
      </c>
      <c r="F68" s="80" t="e">
        <f>VLOOKUP(A68,data2,8,FALSE)</f>
        <v>#NAME?</v>
      </c>
      <c r="G68" s="81"/>
      <c r="H68" s="81"/>
      <c r="I68" s="81"/>
      <c r="J68" s="81"/>
      <c r="K68" s="81">
        <v>51.4</v>
      </c>
      <c r="L68" s="69"/>
      <c r="M68" s="69"/>
      <c r="N68" s="69"/>
      <c r="O68" s="69"/>
      <c r="P68" s="69"/>
      <c r="Q68" s="1"/>
    </row>
    <row r="69" spans="1:17" ht="15.75" customHeight="1" x14ac:dyDescent="0.35">
      <c r="A69" s="82" t="s">
        <v>57</v>
      </c>
      <c r="B69" s="82" t="s">
        <v>26</v>
      </c>
      <c r="C69" s="82" t="s">
        <v>45</v>
      </c>
      <c r="D69" s="82" t="e">
        <f>VLOOKUP(A69,data2,7,FALSE)</f>
        <v>#NAME?</v>
      </c>
      <c r="E69" s="83">
        <v>3</v>
      </c>
      <c r="F69" s="84" t="e">
        <f>VLOOKUP(A69,data2,8,FALSE)</f>
        <v>#NAME?</v>
      </c>
      <c r="G69" s="85"/>
      <c r="H69" s="85"/>
      <c r="I69" s="85"/>
      <c r="J69" s="85"/>
      <c r="K69" s="85">
        <v>34.200000000000003</v>
      </c>
      <c r="L69" s="69"/>
      <c r="M69" s="69"/>
      <c r="N69" s="69"/>
      <c r="O69" s="69"/>
      <c r="P69" s="69"/>
      <c r="Q69" s="1"/>
    </row>
    <row r="70" spans="1:17" ht="15.75" customHeight="1" x14ac:dyDescent="0.35">
      <c r="A70" s="78" t="s">
        <v>57</v>
      </c>
      <c r="B70" s="78" t="s">
        <v>28</v>
      </c>
      <c r="C70" s="78" t="s">
        <v>45</v>
      </c>
      <c r="D70" s="78" t="e">
        <f>VLOOKUP(A70,data2,7,FALSE)</f>
        <v>#NAME?</v>
      </c>
      <c r="E70" s="79">
        <v>3</v>
      </c>
      <c r="F70" s="80" t="e">
        <f>VLOOKUP(A70,data2,8,FALSE)</f>
        <v>#NAME?</v>
      </c>
      <c r="G70" s="81"/>
      <c r="H70" s="81"/>
      <c r="I70" s="81"/>
      <c r="J70" s="81"/>
      <c r="K70" s="81">
        <v>49.1</v>
      </c>
      <c r="L70" s="69"/>
      <c r="M70" s="69"/>
      <c r="N70" s="69"/>
      <c r="O70" s="69"/>
      <c r="P70" s="69"/>
      <c r="Q70" s="1"/>
    </row>
    <row r="71" spans="1:17" ht="15.75" customHeight="1" x14ac:dyDescent="0.35">
      <c r="A71" s="82" t="s">
        <v>58</v>
      </c>
      <c r="B71" s="82" t="s">
        <v>26</v>
      </c>
      <c r="C71" s="82" t="s">
        <v>45</v>
      </c>
      <c r="D71" s="82" t="e">
        <f>VLOOKUP(A71,data2,7,FALSE)</f>
        <v>#NAME?</v>
      </c>
      <c r="E71" s="83">
        <v>3</v>
      </c>
      <c r="F71" s="84" t="e">
        <f>VLOOKUP(A71,data2,8,FALSE)</f>
        <v>#NAME?</v>
      </c>
      <c r="G71" s="85"/>
      <c r="H71" s="85"/>
      <c r="I71" s="85"/>
      <c r="J71" s="85"/>
      <c r="K71" s="85">
        <v>34.200000000000003</v>
      </c>
      <c r="L71" s="69"/>
      <c r="M71" s="69"/>
      <c r="N71" s="69"/>
      <c r="O71" s="69"/>
      <c r="P71" s="69"/>
      <c r="Q71" s="1"/>
    </row>
    <row r="72" spans="1:17" ht="15.75" customHeight="1" x14ac:dyDescent="0.35">
      <c r="A72" s="78" t="s">
        <v>58</v>
      </c>
      <c r="B72" s="78" t="s">
        <v>28</v>
      </c>
      <c r="C72" s="78" t="s">
        <v>45</v>
      </c>
      <c r="D72" s="78" t="e">
        <f>VLOOKUP(A72,data2,7,FALSE)</f>
        <v>#NAME?</v>
      </c>
      <c r="E72" s="79">
        <v>3</v>
      </c>
      <c r="F72" s="80" t="e">
        <f>VLOOKUP(A72,data2,8,FALSE)</f>
        <v>#NAME?</v>
      </c>
      <c r="G72" s="81"/>
      <c r="H72" s="81"/>
      <c r="I72" s="81"/>
      <c r="J72" s="81"/>
      <c r="K72" s="81">
        <v>49.1</v>
      </c>
      <c r="L72" s="69"/>
      <c r="M72" s="69"/>
      <c r="N72" s="69"/>
      <c r="O72" s="69"/>
      <c r="P72" s="69"/>
      <c r="Q72" s="1"/>
    </row>
    <row r="73" spans="1:17" ht="15.75" customHeight="1" x14ac:dyDescent="0.35">
      <c r="A73" s="37" t="s">
        <v>126</v>
      </c>
      <c r="B73" s="37"/>
      <c r="C73" s="37" t="s">
        <v>39</v>
      </c>
      <c r="D73" s="37" t="e">
        <f>VLOOKUP(A73,data2,7,FALSE)</f>
        <v>#NAME?</v>
      </c>
      <c r="E73" s="38">
        <v>4</v>
      </c>
      <c r="F73" s="62" t="e">
        <f>VLOOKUP(A73,data2,8,FALSE)</f>
        <v>#NAME?</v>
      </c>
      <c r="G73" s="69"/>
      <c r="H73" s="69"/>
      <c r="I73" s="69">
        <v>74.2</v>
      </c>
      <c r="J73" s="69">
        <v>49.1</v>
      </c>
      <c r="K73" s="69"/>
      <c r="L73" s="69"/>
      <c r="M73" s="69"/>
      <c r="N73" s="69"/>
      <c r="O73" s="69"/>
      <c r="P73" s="69"/>
      <c r="Q73" s="1"/>
    </row>
    <row r="74" spans="1:17" ht="15.75" customHeight="1" x14ac:dyDescent="0.35">
      <c r="A74" s="37" t="s">
        <v>127</v>
      </c>
      <c r="B74" s="37"/>
      <c r="C74" s="37" t="s">
        <v>39</v>
      </c>
      <c r="D74" s="37" t="e">
        <f>VLOOKUP(A74,data2,7,FALSE)</f>
        <v>#NAME?</v>
      </c>
      <c r="E74" s="38">
        <v>4</v>
      </c>
      <c r="F74" s="62" t="e">
        <f>VLOOKUP(A74,data2,8,FALSE)</f>
        <v>#NAME?</v>
      </c>
      <c r="G74" s="69"/>
      <c r="H74" s="69"/>
      <c r="I74" s="69">
        <v>91.3</v>
      </c>
      <c r="J74" s="69">
        <v>54.8</v>
      </c>
      <c r="K74" s="69"/>
      <c r="L74" s="69"/>
      <c r="M74" s="69"/>
      <c r="N74" s="69"/>
      <c r="O74" s="69"/>
      <c r="P74" s="69"/>
      <c r="Q74" s="1"/>
    </row>
    <row r="75" spans="1:17" ht="15.75" customHeight="1" x14ac:dyDescent="0.35">
      <c r="A75" s="37" t="s">
        <v>128</v>
      </c>
      <c r="B75" s="37"/>
      <c r="C75" s="37" t="s">
        <v>39</v>
      </c>
      <c r="D75" s="37" t="e">
        <f>VLOOKUP(A75,data2,7,FALSE)</f>
        <v>#NAME?</v>
      </c>
      <c r="E75" s="38">
        <v>4</v>
      </c>
      <c r="F75" s="62" t="e">
        <f>VLOOKUP(A75,data2,8,FALSE)</f>
        <v>#NAME?</v>
      </c>
      <c r="G75" s="69"/>
      <c r="H75" s="69"/>
      <c r="I75" s="69">
        <v>91.3</v>
      </c>
      <c r="J75" s="69">
        <v>54.8</v>
      </c>
      <c r="K75" s="69"/>
      <c r="L75" s="69"/>
      <c r="M75" s="69"/>
      <c r="N75" s="69"/>
      <c r="O75" s="69"/>
      <c r="P75" s="69"/>
      <c r="Q75" s="1"/>
    </row>
    <row r="76" spans="1:17" ht="15.75" customHeight="1" x14ac:dyDescent="0.35">
      <c r="A76" s="37" t="s">
        <v>129</v>
      </c>
      <c r="B76" s="37"/>
      <c r="C76" s="37" t="s">
        <v>39</v>
      </c>
      <c r="D76" s="37" t="e">
        <f>VLOOKUP(A76,data2,7,FALSE)</f>
        <v>#NAME?</v>
      </c>
      <c r="E76" s="38">
        <v>4</v>
      </c>
      <c r="F76" s="62" t="e">
        <f>VLOOKUP(A76,data2,8,FALSE)</f>
        <v>#NAME?</v>
      </c>
      <c r="G76" s="69"/>
      <c r="H76" s="69"/>
      <c r="I76" s="69">
        <v>74.2</v>
      </c>
      <c r="J76" s="69">
        <v>49.1</v>
      </c>
      <c r="K76" s="69"/>
      <c r="L76" s="69"/>
      <c r="M76" s="69"/>
      <c r="N76" s="69"/>
      <c r="O76" s="69"/>
      <c r="P76" s="69"/>
      <c r="Q76" s="1"/>
    </row>
    <row r="77" spans="1:17" ht="15.75" customHeight="1" x14ac:dyDescent="0.35">
      <c r="A77" s="37" t="s">
        <v>130</v>
      </c>
      <c r="B77" s="37" t="s">
        <v>28</v>
      </c>
      <c r="C77" s="37" t="s">
        <v>45</v>
      </c>
      <c r="D77" s="37" t="e">
        <f>VLOOKUP(A77,data2,7,FALSE)</f>
        <v>#NAME?</v>
      </c>
      <c r="E77" s="38">
        <v>3</v>
      </c>
      <c r="F77" s="62" t="e">
        <f>VLOOKUP(A77,data2,8,FALSE)</f>
        <v>#NAME?</v>
      </c>
      <c r="G77" s="69"/>
      <c r="H77" s="69"/>
      <c r="I77" s="69"/>
      <c r="J77" s="69"/>
      <c r="K77" s="69">
        <v>51.4</v>
      </c>
      <c r="L77" s="69"/>
      <c r="M77" s="69"/>
      <c r="N77" s="69"/>
      <c r="O77" s="69"/>
      <c r="P77" s="69"/>
      <c r="Q77" s="1"/>
    </row>
    <row r="78" spans="1:17" ht="15.75" customHeight="1" x14ac:dyDescent="0.35">
      <c r="A78" s="37" t="s">
        <v>131</v>
      </c>
      <c r="B78" s="37" t="s">
        <v>28</v>
      </c>
      <c r="C78" s="37" t="s">
        <v>45</v>
      </c>
      <c r="D78" s="37" t="e">
        <f>VLOOKUP(A78,data2,7,FALSE)</f>
        <v>#NAME?</v>
      </c>
      <c r="E78" s="38">
        <v>3</v>
      </c>
      <c r="F78" s="62" t="e">
        <f>VLOOKUP(A78,data2,8,FALSE)</f>
        <v>#NAME?</v>
      </c>
      <c r="G78" s="69"/>
      <c r="H78" s="69"/>
      <c r="I78" s="69"/>
      <c r="J78" s="69"/>
      <c r="K78" s="69">
        <v>57.1</v>
      </c>
      <c r="L78" s="69"/>
      <c r="M78" s="69"/>
      <c r="N78" s="69"/>
      <c r="O78" s="69"/>
      <c r="P78" s="69"/>
      <c r="Q78" s="1"/>
    </row>
    <row r="79" spans="1:17" ht="15.75" customHeight="1" x14ac:dyDescent="0.35">
      <c r="A79" s="86" t="s">
        <v>162</v>
      </c>
      <c r="B79" s="91"/>
      <c r="C79" s="86" t="s">
        <v>45</v>
      </c>
      <c r="D79" s="86"/>
      <c r="E79" s="87">
        <v>3</v>
      </c>
      <c r="F79" s="92"/>
      <c r="G79" s="90"/>
      <c r="H79" s="90"/>
      <c r="I79" s="90"/>
      <c r="J79" s="90"/>
      <c r="K79" s="90">
        <v>49.1</v>
      </c>
      <c r="L79" s="69"/>
      <c r="M79" s="69"/>
      <c r="N79" s="69"/>
      <c r="O79" s="69"/>
      <c r="P79" s="69"/>
      <c r="Q79" s="1"/>
    </row>
    <row r="80" spans="1:17" ht="15.75" customHeight="1" x14ac:dyDescent="0.35">
      <c r="A80" s="86" t="s">
        <v>163</v>
      </c>
      <c r="B80" s="91"/>
      <c r="C80" s="86" t="s">
        <v>45</v>
      </c>
      <c r="D80" s="86"/>
      <c r="E80" s="87">
        <v>3</v>
      </c>
      <c r="F80" s="92"/>
      <c r="G80" s="90"/>
      <c r="H80" s="90"/>
      <c r="I80" s="90"/>
      <c r="J80" s="90"/>
      <c r="K80" s="90">
        <v>49.1</v>
      </c>
      <c r="L80" s="69"/>
      <c r="M80" s="69"/>
      <c r="N80" s="69"/>
      <c r="O80" s="69"/>
      <c r="P80" s="69"/>
      <c r="Q80" s="1"/>
    </row>
    <row r="81" spans="1:17" ht="15.75" customHeight="1" x14ac:dyDescent="0.35">
      <c r="A81" s="86" t="s">
        <v>164</v>
      </c>
      <c r="B81" s="91"/>
      <c r="C81" s="86" t="s">
        <v>45</v>
      </c>
      <c r="D81" s="86"/>
      <c r="E81" s="87">
        <v>3</v>
      </c>
      <c r="F81" s="92"/>
      <c r="G81" s="90"/>
      <c r="H81" s="90"/>
      <c r="I81" s="90"/>
      <c r="J81" s="90"/>
      <c r="K81" s="90">
        <v>49.1</v>
      </c>
      <c r="L81" s="69"/>
      <c r="M81" s="69"/>
      <c r="N81" s="69"/>
      <c r="O81" s="69"/>
      <c r="P81" s="69"/>
      <c r="Q81" s="1"/>
    </row>
    <row r="82" spans="1:17" ht="15.75" customHeight="1" x14ac:dyDescent="0.35">
      <c r="A82" s="82" t="s">
        <v>59</v>
      </c>
      <c r="B82" s="82" t="s">
        <v>26</v>
      </c>
      <c r="C82" s="82" t="s">
        <v>45</v>
      </c>
      <c r="D82" s="82" t="e">
        <f>VLOOKUP(A82,data2,7,FALSE)</f>
        <v>#NAME?</v>
      </c>
      <c r="E82" s="83">
        <v>3</v>
      </c>
      <c r="F82" s="84" t="e">
        <f>VLOOKUP(A82,data2,8,FALSE)</f>
        <v>#NAME?</v>
      </c>
      <c r="G82" s="85"/>
      <c r="H82" s="85"/>
      <c r="I82" s="85"/>
      <c r="J82" s="85"/>
      <c r="K82" s="85">
        <v>34.200000000000003</v>
      </c>
      <c r="L82" s="69"/>
      <c r="M82" s="69"/>
      <c r="N82" s="69"/>
      <c r="O82" s="69"/>
      <c r="P82" s="69"/>
      <c r="Q82" s="1"/>
    </row>
    <row r="83" spans="1:17" ht="15.75" customHeight="1" x14ac:dyDescent="0.35">
      <c r="A83" s="78" t="s">
        <v>59</v>
      </c>
      <c r="B83" s="78" t="s">
        <v>28</v>
      </c>
      <c r="C83" s="78" t="s">
        <v>45</v>
      </c>
      <c r="D83" s="78" t="e">
        <f>VLOOKUP(A83,data2,7,FALSE)</f>
        <v>#NAME?</v>
      </c>
      <c r="E83" s="79">
        <v>3</v>
      </c>
      <c r="F83" s="80" t="e">
        <f>VLOOKUP(A83,data2,8,FALSE)</f>
        <v>#NAME?</v>
      </c>
      <c r="G83" s="81"/>
      <c r="H83" s="81"/>
      <c r="I83" s="81"/>
      <c r="J83" s="81"/>
      <c r="K83" s="81">
        <v>49.1</v>
      </c>
      <c r="L83" s="69"/>
      <c r="M83" s="69"/>
      <c r="N83" s="69"/>
      <c r="O83" s="69"/>
      <c r="P83" s="69"/>
      <c r="Q83" s="1"/>
    </row>
    <row r="84" spans="1:17" ht="15.75" customHeight="1" x14ac:dyDescent="0.35">
      <c r="A84" s="82" t="s">
        <v>60</v>
      </c>
      <c r="B84" s="82" t="s">
        <v>26</v>
      </c>
      <c r="C84" s="82" t="s">
        <v>45</v>
      </c>
      <c r="D84" s="82" t="e">
        <f>VLOOKUP(A84,data2,7,FALSE)</f>
        <v>#NAME?</v>
      </c>
      <c r="E84" s="83">
        <v>3</v>
      </c>
      <c r="F84" s="84" t="e">
        <f>VLOOKUP(A84,data2,8,FALSE)</f>
        <v>#NAME?</v>
      </c>
      <c r="G84" s="85"/>
      <c r="H84" s="85"/>
      <c r="I84" s="85"/>
      <c r="J84" s="85"/>
      <c r="K84" s="85">
        <v>34.200000000000003</v>
      </c>
      <c r="L84" s="69"/>
      <c r="M84" s="69"/>
      <c r="N84" s="69"/>
      <c r="O84" s="69"/>
      <c r="P84" s="69"/>
      <c r="Q84" s="1"/>
    </row>
    <row r="85" spans="1:17" ht="15.75" customHeight="1" x14ac:dyDescent="0.35">
      <c r="A85" s="78" t="s">
        <v>60</v>
      </c>
      <c r="B85" s="78" t="s">
        <v>28</v>
      </c>
      <c r="C85" s="78" t="s">
        <v>45</v>
      </c>
      <c r="D85" s="78" t="e">
        <f>VLOOKUP(A85,data2,7,FALSE)</f>
        <v>#NAME?</v>
      </c>
      <c r="E85" s="79">
        <v>3</v>
      </c>
      <c r="F85" s="80" t="e">
        <f>VLOOKUP(A85,data2,8,FALSE)</f>
        <v>#NAME?</v>
      </c>
      <c r="G85" s="81"/>
      <c r="H85" s="81"/>
      <c r="I85" s="81"/>
      <c r="J85" s="81"/>
      <c r="K85" s="81">
        <v>49.1</v>
      </c>
      <c r="L85" s="69"/>
      <c r="M85" s="69"/>
      <c r="N85" s="69"/>
      <c r="O85" s="69"/>
      <c r="P85" s="69"/>
      <c r="Q85" s="1"/>
    </row>
    <row r="86" spans="1:17" ht="15.75" customHeight="1" x14ac:dyDescent="0.35">
      <c r="A86" s="37" t="s">
        <v>132</v>
      </c>
      <c r="B86" s="37"/>
      <c r="C86" s="76" t="s">
        <v>39</v>
      </c>
      <c r="D86" s="76" t="e">
        <f>VLOOKUP(A86,data2,7,FALSE)</f>
        <v>#NAME?</v>
      </c>
      <c r="E86" s="75">
        <v>4</v>
      </c>
      <c r="F86" s="62" t="e">
        <f>VLOOKUP(A86,data2,8,FALSE)</f>
        <v>#NAME?</v>
      </c>
      <c r="G86" s="69"/>
      <c r="H86" s="69"/>
      <c r="I86" s="69">
        <v>57.1</v>
      </c>
      <c r="J86" s="69">
        <v>39.9</v>
      </c>
      <c r="K86" s="69">
        <v>49.1</v>
      </c>
      <c r="L86" s="69"/>
      <c r="M86" s="69"/>
      <c r="N86" s="69"/>
      <c r="O86" s="69"/>
      <c r="P86" s="69">
        <v>38.799999999999997</v>
      </c>
      <c r="Q86" s="1"/>
    </row>
    <row r="87" spans="1:17" ht="15.75" customHeight="1" x14ac:dyDescent="0.35">
      <c r="A87" s="37" t="s">
        <v>133</v>
      </c>
      <c r="B87" s="37"/>
      <c r="C87" s="76" t="s">
        <v>39</v>
      </c>
      <c r="D87" s="76" t="e">
        <f>VLOOKUP(A87,data2,7,FALSE)</f>
        <v>#NAME?</v>
      </c>
      <c r="E87" s="75">
        <v>4</v>
      </c>
      <c r="F87" s="62" t="e">
        <f>VLOOKUP(A87,data2,8,FALSE)</f>
        <v>#NAME?</v>
      </c>
      <c r="G87" s="73"/>
      <c r="H87" s="73"/>
      <c r="I87" s="73">
        <v>62.8</v>
      </c>
      <c r="J87" s="73">
        <v>49.1</v>
      </c>
      <c r="K87" s="73">
        <v>52.6</v>
      </c>
      <c r="L87" s="73"/>
      <c r="M87" s="73"/>
      <c r="N87" s="73"/>
      <c r="O87" s="73"/>
      <c r="P87" s="69">
        <v>38.799999999999997</v>
      </c>
      <c r="Q87" s="1"/>
    </row>
    <row r="88" spans="1:17" ht="15.75" customHeight="1" x14ac:dyDescent="0.35">
      <c r="A88" s="37" t="s">
        <v>64</v>
      </c>
      <c r="B88" s="37"/>
      <c r="C88" s="37" t="s">
        <v>45</v>
      </c>
      <c r="D88" s="37" t="e">
        <f>VLOOKUP(A88,data2,7,FALSE)</f>
        <v>#NAME?</v>
      </c>
      <c r="E88" s="38">
        <v>3</v>
      </c>
      <c r="F88" s="62" t="e">
        <f>VLOOKUP(A88,data2,8,FALSE)</f>
        <v>#NAME?</v>
      </c>
      <c r="G88" s="69"/>
      <c r="H88" s="69"/>
      <c r="I88" s="69">
        <v>57.1</v>
      </c>
      <c r="J88" s="69">
        <v>39.9</v>
      </c>
      <c r="K88" s="69">
        <v>49.1</v>
      </c>
      <c r="L88" s="69"/>
      <c r="M88" s="69"/>
      <c r="N88" s="69"/>
      <c r="O88" s="69"/>
      <c r="P88" s="69">
        <v>38.799999999999997</v>
      </c>
      <c r="Q88" s="1"/>
    </row>
    <row r="89" spans="1:17" ht="15.75" customHeight="1" x14ac:dyDescent="0.35">
      <c r="A89" s="37" t="s">
        <v>134</v>
      </c>
      <c r="B89" s="37"/>
      <c r="C89" s="37" t="s">
        <v>45</v>
      </c>
      <c r="D89" s="37" t="e">
        <f>VLOOKUP(A89,data2,7,FALSE)</f>
        <v>#NAME?</v>
      </c>
      <c r="E89" s="38">
        <v>3</v>
      </c>
      <c r="F89" s="62" t="e">
        <f>VLOOKUP(A89,data2,8,FALSE)</f>
        <v>#NAME?</v>
      </c>
      <c r="G89" s="69"/>
      <c r="H89" s="69"/>
      <c r="I89" s="69"/>
      <c r="J89" s="69"/>
      <c r="K89" s="69">
        <v>52.6</v>
      </c>
      <c r="L89" s="69"/>
      <c r="M89" s="69"/>
      <c r="N89" s="69"/>
      <c r="O89" s="69"/>
      <c r="P89" s="69"/>
      <c r="Q89" s="1"/>
    </row>
    <row r="90" spans="1:17" ht="15.75" customHeight="1" x14ac:dyDescent="0.35">
      <c r="A90" s="86" t="s">
        <v>159</v>
      </c>
      <c r="B90" s="86"/>
      <c r="C90" s="86" t="s">
        <v>45</v>
      </c>
      <c r="D90" s="86"/>
      <c r="E90" s="87">
        <v>3</v>
      </c>
      <c r="F90" s="88"/>
      <c r="G90" s="89"/>
      <c r="H90" s="89"/>
      <c r="I90" s="89"/>
      <c r="J90" s="89"/>
      <c r="K90" s="90">
        <v>39.9</v>
      </c>
      <c r="L90" s="69"/>
      <c r="M90" s="69"/>
      <c r="N90" s="69"/>
      <c r="O90" s="69"/>
      <c r="P90" s="69"/>
      <c r="Q90" s="1"/>
    </row>
    <row r="91" spans="1:17" ht="15.75" customHeight="1" x14ac:dyDescent="0.35">
      <c r="A91" s="86" t="s">
        <v>160</v>
      </c>
      <c r="B91" s="86"/>
      <c r="C91" s="86" t="s">
        <v>45</v>
      </c>
      <c r="D91" s="86"/>
      <c r="E91" s="87">
        <v>3</v>
      </c>
      <c r="F91" s="88"/>
      <c r="G91" s="89"/>
      <c r="H91" s="89"/>
      <c r="I91" s="89"/>
      <c r="J91" s="89"/>
      <c r="K91" s="90">
        <v>39.9</v>
      </c>
      <c r="L91" s="69"/>
      <c r="M91" s="69"/>
      <c r="N91" s="69"/>
      <c r="O91" s="69"/>
      <c r="P91" s="69"/>
      <c r="Q91" s="1"/>
    </row>
    <row r="92" spans="1:17" ht="15.75" customHeight="1" x14ac:dyDescent="0.35">
      <c r="A92" s="86" t="s">
        <v>161</v>
      </c>
      <c r="B92" s="86"/>
      <c r="C92" s="86" t="s">
        <v>45</v>
      </c>
      <c r="D92" s="86"/>
      <c r="E92" s="87">
        <v>3</v>
      </c>
      <c r="F92" s="88"/>
      <c r="G92" s="89"/>
      <c r="H92" s="89"/>
      <c r="I92" s="89"/>
      <c r="J92" s="89"/>
      <c r="K92" s="90">
        <v>39.9</v>
      </c>
      <c r="L92" s="69"/>
      <c r="M92" s="69"/>
      <c r="N92" s="69"/>
      <c r="O92" s="69"/>
      <c r="P92" s="69"/>
      <c r="Q92" s="1"/>
    </row>
    <row r="93" spans="1:17" ht="15.75" customHeight="1" x14ac:dyDescent="0.35">
      <c r="A93" s="82" t="s">
        <v>61</v>
      </c>
      <c r="B93" s="82" t="s">
        <v>26</v>
      </c>
      <c r="C93" s="82" t="s">
        <v>45</v>
      </c>
      <c r="D93" s="82" t="e">
        <f>VLOOKUP(A93,data2,7,FALSE)</f>
        <v>#NAME?</v>
      </c>
      <c r="E93" s="83">
        <v>3</v>
      </c>
      <c r="F93" s="84" t="e">
        <f>VLOOKUP(A93,data2,8,FALSE)</f>
        <v>#NAME?</v>
      </c>
      <c r="G93" s="85"/>
      <c r="H93" s="85"/>
      <c r="I93" s="85"/>
      <c r="J93" s="85"/>
      <c r="K93" s="85">
        <v>34.200000000000003</v>
      </c>
      <c r="L93" s="69"/>
      <c r="M93" s="69"/>
      <c r="N93" s="69"/>
      <c r="O93" s="69"/>
      <c r="P93" s="69"/>
      <c r="Q93" s="1"/>
    </row>
    <row r="94" spans="1:17" ht="15.75" customHeight="1" x14ac:dyDescent="0.35">
      <c r="A94" s="78" t="s">
        <v>61</v>
      </c>
      <c r="B94" s="78" t="s">
        <v>28</v>
      </c>
      <c r="C94" s="78" t="s">
        <v>45</v>
      </c>
      <c r="D94" s="78" t="e">
        <f>VLOOKUP(A94,data2,7,FALSE)</f>
        <v>#NAME?</v>
      </c>
      <c r="E94" s="79">
        <v>3</v>
      </c>
      <c r="F94" s="80" t="e">
        <f>VLOOKUP(A94,data2,8,FALSE)</f>
        <v>#NAME?</v>
      </c>
      <c r="G94" s="81"/>
      <c r="H94" s="81"/>
      <c r="I94" s="81"/>
      <c r="J94" s="81"/>
      <c r="K94" s="81">
        <v>39.9</v>
      </c>
      <c r="L94" s="69"/>
      <c r="M94" s="69"/>
      <c r="N94" s="69"/>
      <c r="O94" s="69"/>
      <c r="P94" s="69"/>
      <c r="Q94" s="1"/>
    </row>
    <row r="95" spans="1:17" ht="15.75" customHeight="1" x14ac:dyDescent="0.35">
      <c r="A95" s="82" t="s">
        <v>62</v>
      </c>
      <c r="B95" s="82" t="s">
        <v>26</v>
      </c>
      <c r="C95" s="82" t="s">
        <v>45</v>
      </c>
      <c r="D95" s="82" t="e">
        <f>VLOOKUP(A95,data2,7,FALSE)</f>
        <v>#NAME?</v>
      </c>
      <c r="E95" s="83">
        <v>3</v>
      </c>
      <c r="F95" s="84" t="e">
        <f>VLOOKUP(A95,data2,8,FALSE)</f>
        <v>#NAME?</v>
      </c>
      <c r="G95" s="85"/>
      <c r="H95" s="85"/>
      <c r="I95" s="85"/>
      <c r="J95" s="85"/>
      <c r="K95" s="85">
        <v>34.200000000000003</v>
      </c>
      <c r="L95" s="69"/>
      <c r="M95" s="69"/>
      <c r="N95" s="69"/>
      <c r="O95" s="69"/>
      <c r="P95" s="69"/>
      <c r="Q95" s="1"/>
    </row>
    <row r="96" spans="1:17" ht="15.75" customHeight="1" x14ac:dyDescent="0.35">
      <c r="A96" s="78" t="s">
        <v>62</v>
      </c>
      <c r="B96" s="78" t="s">
        <v>28</v>
      </c>
      <c r="C96" s="78" t="s">
        <v>45</v>
      </c>
      <c r="D96" s="78" t="e">
        <f>VLOOKUP(A96,data2,7,FALSE)</f>
        <v>#NAME?</v>
      </c>
      <c r="E96" s="79">
        <v>3</v>
      </c>
      <c r="F96" s="80" t="e">
        <f>VLOOKUP(A96,data2,8,FALSE)</f>
        <v>#NAME?</v>
      </c>
      <c r="G96" s="81"/>
      <c r="H96" s="81"/>
      <c r="I96" s="81"/>
      <c r="J96" s="81"/>
      <c r="K96" s="81">
        <v>39.9</v>
      </c>
      <c r="L96" s="69"/>
      <c r="M96" s="69"/>
      <c r="N96" s="69"/>
      <c r="O96" s="69"/>
      <c r="P96" s="69"/>
      <c r="Q96" s="1"/>
    </row>
    <row r="97" spans="1:146" ht="15.75" customHeight="1" x14ac:dyDescent="0.35">
      <c r="A97" s="82" t="s">
        <v>63</v>
      </c>
      <c r="B97" s="82" t="s">
        <v>26</v>
      </c>
      <c r="C97" s="82" t="s">
        <v>45</v>
      </c>
      <c r="D97" s="82" t="e">
        <f>VLOOKUP(A97,data2,7,FALSE)</f>
        <v>#NAME?</v>
      </c>
      <c r="E97" s="83">
        <v>3</v>
      </c>
      <c r="F97" s="84" t="e">
        <f>VLOOKUP(A97,data2,8,FALSE)</f>
        <v>#NAME?</v>
      </c>
      <c r="G97" s="85"/>
      <c r="H97" s="85"/>
      <c r="I97" s="85"/>
      <c r="J97" s="85"/>
      <c r="K97" s="85">
        <v>34.200000000000003</v>
      </c>
      <c r="L97" s="69"/>
      <c r="M97" s="69"/>
      <c r="N97" s="69"/>
      <c r="O97" s="69"/>
      <c r="P97" s="69"/>
      <c r="Q97" s="1"/>
    </row>
    <row r="98" spans="1:146" ht="15.75" customHeight="1" x14ac:dyDescent="0.35">
      <c r="A98" s="78" t="s">
        <v>63</v>
      </c>
      <c r="B98" s="78" t="s">
        <v>28</v>
      </c>
      <c r="C98" s="78" t="s">
        <v>45</v>
      </c>
      <c r="D98" s="78" t="e">
        <f>VLOOKUP(A98,data2,7,FALSE)</f>
        <v>#NAME?</v>
      </c>
      <c r="E98" s="79">
        <v>3</v>
      </c>
      <c r="F98" s="80" t="e">
        <f>VLOOKUP(A98,data2,8,FALSE)</f>
        <v>#NAME?</v>
      </c>
      <c r="G98" s="81"/>
      <c r="H98" s="81"/>
      <c r="I98" s="81"/>
      <c r="J98" s="81"/>
      <c r="K98" s="81">
        <v>39.9</v>
      </c>
      <c r="L98" s="69"/>
      <c r="M98" s="69"/>
      <c r="N98" s="69"/>
      <c r="O98" s="69"/>
      <c r="P98" s="69"/>
      <c r="Q98" s="1"/>
    </row>
    <row r="99" spans="1:146" ht="15.75" customHeight="1" x14ac:dyDescent="0.35">
      <c r="A99" s="37" t="s">
        <v>135</v>
      </c>
      <c r="B99" s="37" t="s">
        <v>26</v>
      </c>
      <c r="C99" s="37" t="s">
        <v>45</v>
      </c>
      <c r="D99" s="37" t="e">
        <f>VLOOKUP(A99,data2,7,FALSE)</f>
        <v>#NAME?</v>
      </c>
      <c r="E99" s="38">
        <v>3</v>
      </c>
      <c r="F99" s="62" t="e">
        <f>VLOOKUP(A99,data2,8,FALSE)</f>
        <v>#NAME?</v>
      </c>
      <c r="G99" s="69"/>
      <c r="H99" s="69"/>
      <c r="I99" s="69"/>
      <c r="J99" s="69"/>
      <c r="K99" s="69">
        <v>31.9</v>
      </c>
      <c r="L99" s="69"/>
      <c r="M99" s="69"/>
      <c r="N99" s="69"/>
      <c r="O99" s="69"/>
      <c r="P99" s="69"/>
      <c r="Q99" s="1"/>
    </row>
    <row r="100" spans="1:146" ht="15.75" customHeight="1" x14ac:dyDescent="0.35">
      <c r="A100" s="37" t="s">
        <v>135</v>
      </c>
      <c r="B100" s="37" t="s">
        <v>28</v>
      </c>
      <c r="C100" s="37" t="s">
        <v>45</v>
      </c>
      <c r="D100" s="37" t="e">
        <f>VLOOKUP(A100,data2,7,FALSE)</f>
        <v>#NAME?</v>
      </c>
      <c r="E100" s="38">
        <v>3</v>
      </c>
      <c r="F100" s="62" t="e">
        <f>VLOOKUP(A100,data2,8,FALSE)</f>
        <v>#NAME?</v>
      </c>
      <c r="G100" s="69"/>
      <c r="H100" s="69"/>
      <c r="I100" s="69"/>
      <c r="J100" s="69"/>
      <c r="K100" s="69">
        <v>34.200000000000003</v>
      </c>
      <c r="L100" s="69"/>
      <c r="M100" s="69"/>
      <c r="N100" s="69"/>
      <c r="O100" s="69"/>
      <c r="P100" s="69"/>
      <c r="Q100" s="1"/>
    </row>
    <row r="101" spans="1:146" ht="15.75" customHeight="1" x14ac:dyDescent="0.35">
      <c r="A101" s="37" t="s">
        <v>136</v>
      </c>
      <c r="B101" s="37" t="s">
        <v>25</v>
      </c>
      <c r="C101" s="37"/>
      <c r="D101" s="37" t="e">
        <f>VLOOKUP(A101,data2,7,FALSE)</f>
        <v>#NAME?</v>
      </c>
      <c r="E101" s="38">
        <v>1</v>
      </c>
      <c r="F101" s="62" t="e">
        <f>VLOOKUP(A101,data2,8,FALSE)</f>
        <v>#NAME?</v>
      </c>
      <c r="G101" s="69"/>
      <c r="H101" s="69"/>
      <c r="I101" s="69"/>
      <c r="J101" s="69"/>
      <c r="K101" s="69">
        <v>28.6</v>
      </c>
      <c r="L101" s="69"/>
      <c r="M101" s="69"/>
      <c r="N101" s="69"/>
      <c r="O101" s="69"/>
      <c r="P101" s="69"/>
      <c r="Q101" s="1"/>
    </row>
    <row r="102" spans="1:146" ht="15.75" customHeight="1" x14ac:dyDescent="0.35">
      <c r="A102" s="37" t="s">
        <v>136</v>
      </c>
      <c r="B102" s="37" t="s">
        <v>26</v>
      </c>
      <c r="C102" s="37"/>
      <c r="D102" s="37" t="e">
        <f>VLOOKUP(A102,data2,7,FALSE)</f>
        <v>#NAME?</v>
      </c>
      <c r="E102" s="38">
        <v>1</v>
      </c>
      <c r="F102" s="62" t="e">
        <f>VLOOKUP(A102,data2,8,FALSE)</f>
        <v>#NAME?</v>
      </c>
      <c r="G102" s="69"/>
      <c r="H102" s="69"/>
      <c r="I102" s="69"/>
      <c r="J102" s="69"/>
      <c r="K102" s="69">
        <v>30.9</v>
      </c>
      <c r="L102" s="69"/>
      <c r="M102" s="69"/>
      <c r="N102" s="69"/>
      <c r="O102" s="69"/>
      <c r="P102" s="69"/>
      <c r="Q102" s="1"/>
    </row>
    <row r="103" spans="1:146" ht="15.75" customHeight="1" x14ac:dyDescent="0.35">
      <c r="A103" s="37" t="s">
        <v>136</v>
      </c>
      <c r="B103" s="37" t="s">
        <v>27</v>
      </c>
      <c r="C103" s="37"/>
      <c r="D103" s="37" t="e">
        <f>VLOOKUP(A103,data2,7,FALSE)</f>
        <v>#NAME?</v>
      </c>
      <c r="E103" s="38">
        <v>1</v>
      </c>
      <c r="F103" s="62" t="e">
        <f>VLOOKUP(A103,data2,8,FALSE)</f>
        <v>#NAME?</v>
      </c>
      <c r="G103" s="69"/>
      <c r="H103" s="69"/>
      <c r="I103" s="69"/>
      <c r="J103" s="69"/>
      <c r="K103" s="69">
        <v>33.1</v>
      </c>
      <c r="L103" s="69"/>
      <c r="M103" s="69"/>
      <c r="N103" s="69"/>
      <c r="O103" s="69"/>
      <c r="P103" s="69"/>
      <c r="Q103" s="1"/>
    </row>
    <row r="104" spans="1:146" ht="15.75" customHeight="1" x14ac:dyDescent="0.35">
      <c r="A104" s="37" t="s">
        <v>136</v>
      </c>
      <c r="B104" s="37" t="s">
        <v>28</v>
      </c>
      <c r="C104" s="37"/>
      <c r="D104" s="37" t="e">
        <f>VLOOKUP(A104,data2,7,FALSE)</f>
        <v>#NAME?</v>
      </c>
      <c r="E104" s="38">
        <v>1</v>
      </c>
      <c r="F104" s="62" t="e">
        <f>VLOOKUP(A104,data2,8,FALSE)</f>
        <v>#NAME?</v>
      </c>
      <c r="G104" s="69"/>
      <c r="H104" s="69"/>
      <c r="I104" s="69"/>
      <c r="J104" s="69"/>
      <c r="K104" s="69">
        <v>33.1</v>
      </c>
      <c r="L104" s="69"/>
      <c r="M104" s="69"/>
      <c r="N104" s="69"/>
      <c r="O104" s="69"/>
      <c r="P104" s="69"/>
      <c r="Q104" s="1"/>
    </row>
    <row r="105" spans="1:146" s="36" customFormat="1" ht="15.75" customHeight="1" x14ac:dyDescent="0.35">
      <c r="A105" s="37" t="s">
        <v>65</v>
      </c>
      <c r="B105" s="37"/>
      <c r="C105" s="37"/>
      <c r="D105" s="37"/>
      <c r="E105" s="38"/>
      <c r="F105" s="62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</row>
    <row r="106" spans="1:146" s="36" customFormat="1" ht="15.75" customHeight="1" x14ac:dyDescent="0.35">
      <c r="A106" s="37" t="s">
        <v>66</v>
      </c>
      <c r="B106" s="37"/>
      <c r="C106" s="37"/>
      <c r="D106" s="37"/>
      <c r="E106" s="38"/>
      <c r="F106" s="62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146" ht="15.75" customHeight="1" x14ac:dyDescent="0.35">
      <c r="A107" s="37" t="s">
        <v>67</v>
      </c>
      <c r="B107" s="37"/>
      <c r="C107" s="37" t="s">
        <v>45</v>
      </c>
      <c r="D107" s="37" t="e">
        <f>VLOOKUP(A107,data2,7,FALSE)</f>
        <v>#NAME?</v>
      </c>
      <c r="E107" s="38">
        <v>3</v>
      </c>
      <c r="F107" s="62" t="e">
        <f>VLOOKUP(A107,data2,8,FALSE)</f>
        <v>#NAME?</v>
      </c>
      <c r="G107" s="69"/>
      <c r="H107" s="69"/>
      <c r="I107" s="69"/>
      <c r="J107" s="69"/>
      <c r="K107" s="69">
        <v>51.4</v>
      </c>
      <c r="L107" s="69"/>
      <c r="M107" s="69"/>
      <c r="N107" s="69"/>
      <c r="O107" s="69"/>
      <c r="P107" s="69"/>
      <c r="Q107" s="1"/>
    </row>
    <row r="108" spans="1:146" ht="16.5" customHeight="1" x14ac:dyDescent="0.35">
      <c r="A108" s="37" t="s">
        <v>68</v>
      </c>
      <c r="B108" s="37" t="s">
        <v>26</v>
      </c>
      <c r="C108" s="37"/>
      <c r="D108" s="37" t="e">
        <f>VLOOKUP(A108,data2,7,FALSE)</f>
        <v>#NAME?</v>
      </c>
      <c r="E108" s="38">
        <v>2</v>
      </c>
      <c r="F108" s="62" t="e">
        <f>VLOOKUP(A108,data2,8,FALSE)</f>
        <v>#NAME?</v>
      </c>
      <c r="G108" s="69"/>
      <c r="H108" s="69"/>
      <c r="I108" s="69"/>
      <c r="J108" s="69"/>
      <c r="K108" s="69">
        <v>39.9</v>
      </c>
      <c r="L108" s="69"/>
      <c r="M108" s="69"/>
      <c r="N108" s="69"/>
      <c r="O108" s="69"/>
      <c r="P108" s="69"/>
      <c r="Q108" s="1"/>
    </row>
    <row r="109" spans="1:146" ht="16.5" customHeight="1" x14ac:dyDescent="0.35">
      <c r="A109" s="37" t="s">
        <v>68</v>
      </c>
      <c r="B109" s="37" t="s">
        <v>28</v>
      </c>
      <c r="C109" s="37"/>
      <c r="D109" s="37" t="e">
        <f>VLOOKUP(A109,data2,7,FALSE)</f>
        <v>#NAME?</v>
      </c>
      <c r="E109" s="38"/>
      <c r="F109" s="62" t="e">
        <f>VLOOKUP(A109,data2,8,FALSE)</f>
        <v>#NAME?</v>
      </c>
      <c r="G109" s="69"/>
      <c r="H109" s="69"/>
      <c r="I109" s="69"/>
      <c r="J109" s="69"/>
      <c r="K109" s="69">
        <v>49.1</v>
      </c>
      <c r="L109" s="69"/>
      <c r="M109" s="69"/>
      <c r="N109" s="69"/>
      <c r="O109" s="69"/>
      <c r="P109" s="69"/>
      <c r="Q109" s="1"/>
    </row>
    <row r="110" spans="1:146" ht="16.5" customHeight="1" x14ac:dyDescent="0.35">
      <c r="A110" s="37" t="s">
        <v>68</v>
      </c>
      <c r="B110" s="37" t="s">
        <v>69</v>
      </c>
      <c r="C110" s="37"/>
      <c r="D110" s="37" t="e">
        <f>VLOOKUP(A110,data2,7,FALSE)</f>
        <v>#NAME?</v>
      </c>
      <c r="E110" s="38"/>
      <c r="F110" s="62" t="e">
        <f>VLOOKUP(A110,data2,8,FALSE)</f>
        <v>#NAME?</v>
      </c>
      <c r="G110" s="69"/>
      <c r="H110" s="69"/>
      <c r="I110" s="69"/>
      <c r="J110" s="69"/>
      <c r="K110" s="69">
        <v>24</v>
      </c>
      <c r="L110" s="69"/>
      <c r="M110" s="69"/>
      <c r="N110" s="69"/>
      <c r="O110" s="69"/>
      <c r="P110" s="69"/>
      <c r="Q110" s="1"/>
    </row>
    <row r="111" spans="1:146" ht="16.5" customHeight="1" x14ac:dyDescent="0.35">
      <c r="A111" s="37" t="s">
        <v>68</v>
      </c>
      <c r="B111" s="37" t="s">
        <v>70</v>
      </c>
      <c r="C111" s="37"/>
      <c r="D111" s="37" t="e">
        <f>VLOOKUP(A111,data2,7,FALSE)</f>
        <v>#NAME?</v>
      </c>
      <c r="E111" s="38"/>
      <c r="F111" s="62" t="e">
        <f>VLOOKUP(A111,data2,8,FALSE)</f>
        <v>#NAME?</v>
      </c>
      <c r="G111" s="69"/>
      <c r="H111" s="69"/>
      <c r="I111" s="69"/>
      <c r="J111" s="69"/>
      <c r="K111" s="69">
        <v>29.7</v>
      </c>
      <c r="L111" s="69"/>
      <c r="M111" s="69"/>
      <c r="N111" s="69"/>
      <c r="O111" s="69"/>
      <c r="P111" s="69"/>
      <c r="Q111" s="1"/>
    </row>
    <row r="112" spans="1:146" ht="15.75" customHeight="1" x14ac:dyDescent="0.35">
      <c r="A112" s="37" t="s">
        <v>71</v>
      </c>
      <c r="B112" s="37"/>
      <c r="C112" s="37"/>
      <c r="D112" s="37" t="e">
        <f>VLOOKUP(A112,data2,7,FALSE)</f>
        <v>#NAME?</v>
      </c>
      <c r="E112" s="38"/>
      <c r="F112" s="62" t="e">
        <f>VLOOKUP(A112,data2,8,FALSE)</f>
        <v>#NAME?</v>
      </c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1"/>
    </row>
    <row r="113" spans="1:17" ht="15.75" customHeight="1" x14ac:dyDescent="0.35">
      <c r="A113" s="37" t="s">
        <v>72</v>
      </c>
      <c r="B113" s="37" t="s">
        <v>25</v>
      </c>
      <c r="C113" s="37"/>
      <c r="D113" s="37" t="e">
        <f>VLOOKUP(A113,data2,7,FALSE)</f>
        <v>#NAME?</v>
      </c>
      <c r="E113" s="38">
        <v>3</v>
      </c>
      <c r="F113" s="62" t="e">
        <f>VLOOKUP(A113,data2,8,FALSE)</f>
        <v>#NAME?</v>
      </c>
      <c r="G113" s="69"/>
      <c r="H113" s="69"/>
      <c r="I113" s="69"/>
      <c r="J113" s="69"/>
      <c r="K113" s="69">
        <v>34.200000000000003</v>
      </c>
      <c r="L113" s="69"/>
      <c r="M113" s="69"/>
      <c r="N113" s="69"/>
      <c r="O113" s="69"/>
      <c r="P113" s="69"/>
      <c r="Q113" s="1"/>
    </row>
    <row r="114" spans="1:17" ht="15.75" customHeight="1" x14ac:dyDescent="0.35">
      <c r="A114" s="37" t="s">
        <v>72</v>
      </c>
      <c r="B114" s="37" t="s">
        <v>26</v>
      </c>
      <c r="C114" s="37"/>
      <c r="D114" s="37" t="e">
        <f>VLOOKUP(A114,data2,7,FALSE)</f>
        <v>#NAME?</v>
      </c>
      <c r="E114" s="38">
        <v>3</v>
      </c>
      <c r="F114" s="62" t="e">
        <f>VLOOKUP(A114,data2,8,FALSE)</f>
        <v>#NAME?</v>
      </c>
      <c r="G114" s="69"/>
      <c r="H114" s="69"/>
      <c r="I114" s="69"/>
      <c r="J114" s="69"/>
      <c r="K114" s="69">
        <v>39.9</v>
      </c>
      <c r="L114" s="69"/>
      <c r="M114" s="69"/>
      <c r="N114" s="69"/>
      <c r="O114" s="69"/>
      <c r="P114" s="69"/>
      <c r="Q114" s="1"/>
    </row>
    <row r="115" spans="1:17" ht="15.75" customHeight="1" x14ac:dyDescent="0.35">
      <c r="A115" s="37" t="s">
        <v>72</v>
      </c>
      <c r="B115" s="37" t="s">
        <v>28</v>
      </c>
      <c r="C115" s="37"/>
      <c r="D115" s="37" t="e">
        <f>VLOOKUP(A115,data2,7,FALSE)</f>
        <v>#NAME?</v>
      </c>
      <c r="E115" s="38">
        <v>3</v>
      </c>
      <c r="F115" s="62" t="e">
        <f>VLOOKUP(A115,data2,8,FALSE)</f>
        <v>#NAME?</v>
      </c>
      <c r="G115" s="69"/>
      <c r="H115" s="69"/>
      <c r="I115" s="69"/>
      <c r="J115" s="69"/>
      <c r="K115" s="69">
        <v>45.6</v>
      </c>
      <c r="L115" s="69"/>
      <c r="M115" s="69"/>
      <c r="N115" s="69"/>
      <c r="O115" s="69"/>
      <c r="P115" s="69"/>
      <c r="Q115" s="1"/>
    </row>
    <row r="116" spans="1:17" ht="15.75" customHeight="1" x14ac:dyDescent="0.35">
      <c r="A116" s="37" t="s">
        <v>73</v>
      </c>
      <c r="B116" s="37"/>
      <c r="C116" s="37"/>
      <c r="D116" s="37" t="e">
        <f>VLOOKUP(A116,data2,7,FALSE)</f>
        <v>#NAME?</v>
      </c>
      <c r="E116" s="38">
        <v>1</v>
      </c>
      <c r="F116" s="62" t="e">
        <f>VLOOKUP(A116,data2,8,FALSE)</f>
        <v>#NAME?</v>
      </c>
      <c r="G116" s="69"/>
      <c r="H116" s="69"/>
      <c r="I116" s="69"/>
      <c r="J116" s="69"/>
      <c r="K116" s="69">
        <v>29.7</v>
      </c>
      <c r="L116" s="69"/>
      <c r="M116" s="69"/>
      <c r="N116" s="69"/>
      <c r="O116" s="69"/>
      <c r="P116" s="69"/>
      <c r="Q116" s="1"/>
    </row>
    <row r="117" spans="1:17" ht="15.75" customHeight="1" x14ac:dyDescent="0.35">
      <c r="B117" s="9"/>
      <c r="C117" s="8"/>
      <c r="D117" s="8" t="e">
        <f>VLOOKUP(A41,data2,7,FALSE)</f>
        <v>#NAME?</v>
      </c>
      <c r="E117" s="8"/>
      <c r="F117" s="8" t="e">
        <f>VLOOKUP(A41,data2,8,FALSE)</f>
        <v>#NAME?</v>
      </c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1"/>
    </row>
    <row r="118" spans="1:17" ht="15.75" customHeight="1" x14ac:dyDescent="0.35">
      <c r="A118" s="1"/>
      <c r="B118" s="3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.75" customHeight="1" x14ac:dyDescent="0.35">
      <c r="A119" s="12" t="s">
        <v>74</v>
      </c>
      <c r="B119" s="13"/>
      <c r="C119" s="1"/>
      <c r="D119" s="1"/>
      <c r="E119" s="1"/>
      <c r="F119" s="1"/>
      <c r="G119" s="1"/>
      <c r="H119" s="14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.75" customHeight="1" x14ac:dyDescent="0.35">
      <c r="A120" s="15" t="s">
        <v>75</v>
      </c>
      <c r="B120" s="4"/>
      <c r="C120" s="5"/>
      <c r="D120" s="5"/>
      <c r="E120" s="5"/>
      <c r="F120" s="31"/>
      <c r="G120" s="16"/>
      <c r="H120" s="17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31.5" customHeight="1" x14ac:dyDescent="0.35">
      <c r="A121" s="18" t="s">
        <v>76</v>
      </c>
      <c r="B121" s="6" t="s">
        <v>77</v>
      </c>
      <c r="C121" s="19" t="s">
        <v>142</v>
      </c>
      <c r="D121" s="19"/>
      <c r="E121" s="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31.5" customHeight="1" x14ac:dyDescent="0.35">
      <c r="A122" s="18" t="s">
        <v>78</v>
      </c>
      <c r="B122" s="6"/>
      <c r="C122" s="19" t="s">
        <v>143</v>
      </c>
      <c r="D122" s="19"/>
      <c r="E122" s="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31.5" customHeight="1" x14ac:dyDescent="0.35">
      <c r="A123" s="18" t="s">
        <v>79</v>
      </c>
      <c r="B123" s="6"/>
      <c r="C123" s="19" t="s">
        <v>144</v>
      </c>
      <c r="D123" s="19"/>
      <c r="E123" s="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31.5" customHeight="1" x14ac:dyDescent="0.35">
      <c r="A124" s="6" t="s">
        <v>80</v>
      </c>
      <c r="B124" s="6"/>
      <c r="C124" s="20" t="s">
        <v>145</v>
      </c>
      <c r="D124" s="21"/>
      <c r="E124" s="22"/>
      <c r="F124" s="2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31.5" customHeight="1" x14ac:dyDescent="0.35">
      <c r="A125" s="6" t="s">
        <v>81</v>
      </c>
      <c r="B125" s="6"/>
      <c r="C125" s="24" t="s">
        <v>146</v>
      </c>
      <c r="D125" s="25"/>
      <c r="E125" s="26"/>
      <c r="F125" s="2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.75" customHeight="1" x14ac:dyDescent="0.35">
      <c r="A126" s="7" t="s">
        <v>82</v>
      </c>
      <c r="B126" s="7"/>
      <c r="C126" s="28" t="s">
        <v>147</v>
      </c>
      <c r="D126" s="28"/>
      <c r="E126" s="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.75" customHeight="1" x14ac:dyDescent="0.35">
      <c r="A127" s="7" t="s">
        <v>83</v>
      </c>
      <c r="B127" s="6"/>
      <c r="C127" s="28" t="s">
        <v>148</v>
      </c>
      <c r="D127" s="28"/>
      <c r="E127" s="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.75" customHeight="1" x14ac:dyDescent="0.35">
      <c r="A128" s="7" t="s">
        <v>140</v>
      </c>
      <c r="B128" s="6"/>
      <c r="C128" s="28" t="s">
        <v>149</v>
      </c>
      <c r="D128" s="7"/>
      <c r="E128" s="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.75" customHeight="1" x14ac:dyDescent="0.35">
      <c r="A129" s="7" t="s">
        <v>84</v>
      </c>
      <c r="B129" s="6"/>
      <c r="C129" s="28" t="s">
        <v>150</v>
      </c>
      <c r="D129" s="28"/>
      <c r="E129" s="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.75" customHeight="1" x14ac:dyDescent="0.35">
      <c r="A130" s="7" t="s">
        <v>85</v>
      </c>
      <c r="B130" s="6"/>
      <c r="C130" s="28" t="s">
        <v>151</v>
      </c>
      <c r="D130" s="28"/>
      <c r="E130" s="7"/>
      <c r="F130" s="1"/>
      <c r="G130" s="1"/>
      <c r="H130" s="1"/>
      <c r="J130" s="1"/>
      <c r="K130" s="1"/>
      <c r="L130" s="1"/>
      <c r="M130" s="1"/>
      <c r="N130" s="1"/>
      <c r="O130" s="1"/>
      <c r="P130" s="1"/>
      <c r="Q130" s="1"/>
    </row>
    <row r="131" spans="1:17" ht="15.75" customHeight="1" x14ac:dyDescent="0.35">
      <c r="A131" s="6" t="s">
        <v>86</v>
      </c>
      <c r="B131" s="6"/>
      <c r="C131" s="28" t="s">
        <v>152</v>
      </c>
      <c r="D131" s="28"/>
      <c r="E131" s="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.75" customHeight="1" x14ac:dyDescent="0.35">
      <c r="A132" s="6" t="s">
        <v>87</v>
      </c>
      <c r="B132" s="6"/>
      <c r="C132" s="28" t="s">
        <v>152</v>
      </c>
      <c r="D132" s="28"/>
      <c r="E132" s="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75" customHeight="1" x14ac:dyDescent="0.35">
      <c r="A133" s="6" t="s">
        <v>88</v>
      </c>
      <c r="B133" s="6" t="s">
        <v>89</v>
      </c>
      <c r="C133" s="28" t="s">
        <v>137</v>
      </c>
      <c r="D133" s="28"/>
      <c r="E133" s="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.75" customHeight="1" x14ac:dyDescent="0.35">
      <c r="A134" s="7" t="s">
        <v>90</v>
      </c>
      <c r="B134" s="6"/>
      <c r="C134" s="28" t="s">
        <v>138</v>
      </c>
      <c r="D134" s="28"/>
      <c r="E134" s="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.75" customHeight="1" x14ac:dyDescent="0.35">
      <c r="A135" s="7" t="s">
        <v>91</v>
      </c>
      <c r="B135" s="6"/>
      <c r="C135" s="28" t="s">
        <v>153</v>
      </c>
      <c r="D135" s="28"/>
      <c r="E135" s="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.75" customHeight="1" x14ac:dyDescent="0.35">
      <c r="A136" s="1"/>
      <c r="B136" s="3"/>
      <c r="C136" s="27"/>
      <c r="D136" s="27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.75" customHeight="1" x14ac:dyDescent="0.35">
      <c r="A137" s="15" t="s">
        <v>92</v>
      </c>
      <c r="B137" s="4"/>
      <c r="C137" s="29"/>
      <c r="D137" s="32"/>
      <c r="E137" s="33"/>
      <c r="F137" s="31"/>
      <c r="G137" s="16"/>
      <c r="H137" s="16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.75" customHeight="1" x14ac:dyDescent="0.35">
      <c r="A138" s="1"/>
      <c r="B138" s="3"/>
      <c r="C138" s="1"/>
      <c r="D138" s="1"/>
      <c r="E138" s="1"/>
      <c r="F138" s="1"/>
      <c r="G138" s="1"/>
      <c r="H138" s="14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.75" customHeight="1" x14ac:dyDescent="0.35">
      <c r="A139" s="12" t="s">
        <v>93</v>
      </c>
      <c r="B139" s="3"/>
      <c r="C139" s="34" t="s">
        <v>94</v>
      </c>
      <c r="D139" s="34"/>
      <c r="E139" s="34" t="s">
        <v>95</v>
      </c>
      <c r="F139" s="34"/>
      <c r="G139" s="1"/>
      <c r="H139" s="14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.75" customHeight="1" x14ac:dyDescent="0.35">
      <c r="A140" s="1" t="s">
        <v>96</v>
      </c>
      <c r="B140" s="3"/>
      <c r="C140" s="1"/>
      <c r="D140" s="1"/>
      <c r="E140" s="1"/>
      <c r="F140" s="1"/>
      <c r="G140" s="1"/>
      <c r="H140" s="14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.75" customHeight="1" x14ac:dyDescent="0.35">
      <c r="A141" s="1" t="s">
        <v>97</v>
      </c>
      <c r="B141" s="3"/>
      <c r="C141" s="30">
        <v>5.2</v>
      </c>
      <c r="D141" s="30"/>
      <c r="E141" s="30">
        <v>5.2</v>
      </c>
      <c r="F141" s="35"/>
      <c r="G141" s="1"/>
      <c r="H141" s="14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.75" customHeight="1" x14ac:dyDescent="0.35">
      <c r="A142" s="1"/>
      <c r="B142" s="3"/>
      <c r="C142" s="1"/>
      <c r="D142" s="1"/>
      <c r="E142" s="1"/>
      <c r="F142" s="1"/>
      <c r="G142" s="1"/>
      <c r="H142" s="14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.75" customHeight="1" x14ac:dyDescent="0.35">
      <c r="A143" s="12"/>
      <c r="B143" s="3"/>
      <c r="C143" s="1"/>
      <c r="D143" s="1"/>
      <c r="E143" s="1"/>
      <c r="F143" s="1"/>
      <c r="G143" s="1"/>
      <c r="H143" s="14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.75" customHeight="1" x14ac:dyDescent="0.35">
      <c r="A144" s="1" t="s">
        <v>98</v>
      </c>
      <c r="B144" s="3"/>
      <c r="C144" s="30">
        <v>6</v>
      </c>
      <c r="D144" s="30"/>
      <c r="E144" s="30">
        <v>6</v>
      </c>
      <c r="F144" s="35"/>
      <c r="G144" s="1"/>
      <c r="H144" s="14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.75" customHeight="1" x14ac:dyDescent="0.35">
      <c r="A145" s="1"/>
      <c r="B145" s="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.75" customHeight="1" x14ac:dyDescent="0.35">
      <c r="A146" s="12" t="s">
        <v>99</v>
      </c>
      <c r="B146" s="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.75" customHeight="1" x14ac:dyDescent="0.35">
      <c r="A147" s="1" t="s">
        <v>100</v>
      </c>
      <c r="B147" s="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.75" customHeight="1" x14ac:dyDescent="0.35">
      <c r="A148" s="1"/>
      <c r="B148" s="3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.75" customHeight="1" x14ac:dyDescent="0.35">
      <c r="A149" s="1" t="s">
        <v>101</v>
      </c>
      <c r="B149" s="3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.75" customHeight="1" x14ac:dyDescent="0.35">
      <c r="A150" s="1" t="s">
        <v>102</v>
      </c>
      <c r="B150" s="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.75" customHeight="1" x14ac:dyDescent="0.35">
      <c r="A151" s="1" t="s">
        <v>103</v>
      </c>
      <c r="B151" s="3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.75" customHeight="1" x14ac:dyDescent="0.35">
      <c r="A152" s="1" t="s">
        <v>104</v>
      </c>
      <c r="B152" s="3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.75" customHeight="1" x14ac:dyDescent="0.35">
      <c r="A153" s="1" t="s">
        <v>154</v>
      </c>
      <c r="B153" s="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.75" customHeight="1" x14ac:dyDescent="0.35">
      <c r="A154" s="1" t="s">
        <v>105</v>
      </c>
      <c r="B154" s="3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.75" customHeight="1" x14ac:dyDescent="0.35">
      <c r="A155" s="1"/>
      <c r="B155" s="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.75" customHeight="1" x14ac:dyDescent="0.35">
      <c r="A156" s="1" t="s">
        <v>106</v>
      </c>
      <c r="B156" s="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.75" customHeight="1" x14ac:dyDescent="0.35">
      <c r="A157" s="1"/>
      <c r="B157" s="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.75" customHeight="1" x14ac:dyDescent="0.35">
      <c r="A158" s="1" t="s">
        <v>155</v>
      </c>
      <c r="B158" s="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.75" customHeight="1" x14ac:dyDescent="0.35">
      <c r="A159" s="1"/>
      <c r="B159" s="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.75" customHeight="1" x14ac:dyDescent="0.35">
      <c r="A160" s="1" t="s">
        <v>0</v>
      </c>
      <c r="B160" s="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.75" customHeight="1" x14ac:dyDescent="0.35">
      <c r="A161" s="1"/>
      <c r="B161" s="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.75" customHeight="1" x14ac:dyDescent="0.35">
      <c r="A162" s="1"/>
      <c r="B162" s="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.75" customHeight="1" x14ac:dyDescent="0.35">
      <c r="A163" s="1" t="s">
        <v>107</v>
      </c>
      <c r="B163" s="3" t="s">
        <v>107</v>
      </c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.75" customHeight="1" x14ac:dyDescent="0.35">
      <c r="A164" s="1" t="s">
        <v>156</v>
      </c>
      <c r="B164" s="3" t="s">
        <v>139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.75" customHeight="1" x14ac:dyDescent="0.35">
      <c r="A165" s="1"/>
      <c r="B165" s="3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.75" customHeight="1" x14ac:dyDescent="0.35">
      <c r="A166" s="1" t="s">
        <v>108</v>
      </c>
      <c r="B166" s="3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.75" customHeight="1" x14ac:dyDescent="0.35">
      <c r="A167" s="1"/>
      <c r="B167" s="3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.75" customHeight="1" x14ac:dyDescent="0.35">
      <c r="A168" s="1"/>
      <c r="B168" s="3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.75" customHeight="1" x14ac:dyDescent="0.35">
      <c r="A169" s="1" t="s">
        <v>107</v>
      </c>
      <c r="B169" s="3" t="s">
        <v>107</v>
      </c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.75" customHeight="1" x14ac:dyDescent="0.35">
      <c r="A170" s="1" t="s">
        <v>109</v>
      </c>
      <c r="B170" s="3" t="s">
        <v>110</v>
      </c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.75" customHeight="1" x14ac:dyDescent="0.35">
      <c r="A171" s="1"/>
      <c r="B171" s="3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.75" customHeight="1" x14ac:dyDescent="0.35">
      <c r="A172" s="1"/>
      <c r="B172" s="3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.75" customHeight="1" x14ac:dyDescent="0.35">
      <c r="A173" s="1"/>
      <c r="B173" s="3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.75" customHeight="1" x14ac:dyDescent="0.35">
      <c r="A174" s="1"/>
      <c r="B174" s="3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.75" customHeight="1" x14ac:dyDescent="0.35">
      <c r="A175" s="1"/>
      <c r="B175" s="3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.75" customHeight="1" x14ac:dyDescent="0.35">
      <c r="A176" s="1"/>
      <c r="B176" s="3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.75" customHeight="1" x14ac:dyDescent="0.35">
      <c r="A177" s="1"/>
      <c r="B177" s="3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.75" customHeight="1" x14ac:dyDescent="0.35">
      <c r="A178" s="1"/>
      <c r="B178" s="3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.75" customHeight="1" x14ac:dyDescent="0.35">
      <c r="A179" s="1"/>
      <c r="B179" s="3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.75" customHeight="1" x14ac:dyDescent="0.35">
      <c r="A180" s="1"/>
      <c r="B180" s="3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.75" customHeight="1" x14ac:dyDescent="0.35">
      <c r="A181" s="1"/>
      <c r="B181" s="3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.75" customHeight="1" x14ac:dyDescent="0.35">
      <c r="A182" s="1"/>
      <c r="B182" s="3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.75" customHeight="1" x14ac:dyDescent="0.35">
      <c r="A183" s="1"/>
      <c r="B183" s="3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.75" customHeight="1" x14ac:dyDescent="0.35">
      <c r="A184" s="1"/>
      <c r="B184" s="3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.75" customHeight="1" x14ac:dyDescent="0.35">
      <c r="A185" s="1"/>
      <c r="B185" s="3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.75" customHeight="1" x14ac:dyDescent="0.35">
      <c r="A186" s="1"/>
      <c r="B186" s="3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.75" customHeight="1" x14ac:dyDescent="0.35">
      <c r="A187" s="1"/>
      <c r="B187" s="3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.75" customHeight="1" x14ac:dyDescent="0.35">
      <c r="A188" s="1"/>
      <c r="B188" s="3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.75" customHeight="1" x14ac:dyDescent="0.35">
      <c r="A189" s="1"/>
      <c r="B189" s="3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.75" customHeight="1" x14ac:dyDescent="0.35">
      <c r="A190" s="1"/>
      <c r="B190" s="3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.75" customHeight="1" x14ac:dyDescent="0.35">
      <c r="A191" s="1"/>
      <c r="B191" s="3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.75" customHeight="1" x14ac:dyDescent="0.35">
      <c r="A192" s="1"/>
      <c r="B192" s="3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.75" customHeight="1" x14ac:dyDescent="0.35">
      <c r="A193" s="1"/>
      <c r="B193" s="3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.75" customHeight="1" x14ac:dyDescent="0.35">
      <c r="A194" s="1"/>
      <c r="B194" s="3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.75" customHeight="1" x14ac:dyDescent="0.35">
      <c r="A195" s="1"/>
      <c r="B195" s="3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.75" customHeight="1" x14ac:dyDescent="0.35">
      <c r="A196" s="1"/>
      <c r="B196" s="3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.75" customHeight="1" x14ac:dyDescent="0.35">
      <c r="A197" s="1"/>
      <c r="B197" s="3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.75" customHeight="1" x14ac:dyDescent="0.35">
      <c r="A198" s="1"/>
      <c r="B198" s="3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.75" customHeight="1" x14ac:dyDescent="0.35">
      <c r="A199" s="1"/>
      <c r="B199" s="3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.75" customHeight="1" x14ac:dyDescent="0.35">
      <c r="A200" s="1"/>
      <c r="B200" s="3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.75" customHeight="1" x14ac:dyDescent="0.35">
      <c r="A201" s="1"/>
      <c r="B201" s="3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.75" customHeight="1" x14ac:dyDescent="0.35">
      <c r="A202" s="1"/>
      <c r="B202" s="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.75" customHeight="1" x14ac:dyDescent="0.35">
      <c r="A203" s="1"/>
      <c r="B203" s="3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.75" customHeight="1" x14ac:dyDescent="0.35">
      <c r="A204" s="1"/>
      <c r="B204" s="3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.75" customHeight="1" x14ac:dyDescent="0.35">
      <c r="A205" s="1"/>
      <c r="B205" s="3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.75" customHeight="1" x14ac:dyDescent="0.35">
      <c r="A206" s="1"/>
      <c r="B206" s="3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.75" customHeight="1" x14ac:dyDescent="0.35">
      <c r="A207" s="1"/>
      <c r="B207" s="3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.75" customHeight="1" x14ac:dyDescent="0.35">
      <c r="A208" s="1"/>
      <c r="B208" s="3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.75" customHeight="1" x14ac:dyDescent="0.35">
      <c r="A209" s="1"/>
      <c r="B209" s="3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.75" customHeight="1" x14ac:dyDescent="0.35">
      <c r="A210" s="1"/>
      <c r="B210" s="3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.75" customHeight="1" x14ac:dyDescent="0.35">
      <c r="A211" s="1"/>
      <c r="B211" s="3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.75" customHeight="1" x14ac:dyDescent="0.35">
      <c r="A212" s="1"/>
      <c r="B212" s="3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.75" customHeight="1" x14ac:dyDescent="0.35">
      <c r="A213" s="1"/>
      <c r="B213" s="3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.75" customHeight="1" x14ac:dyDescent="0.35">
      <c r="A214" s="1"/>
      <c r="B214" s="3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.75" customHeight="1" x14ac:dyDescent="0.35">
      <c r="A215" s="1"/>
      <c r="B215" s="3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.75" customHeight="1" x14ac:dyDescent="0.35">
      <c r="A216" s="1"/>
      <c r="B216" s="3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.75" customHeight="1" x14ac:dyDescent="0.35">
      <c r="A217" s="1"/>
      <c r="B217" s="3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.75" customHeight="1" x14ac:dyDescent="0.35">
      <c r="A218" s="1"/>
      <c r="B218" s="3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.75" customHeight="1" x14ac:dyDescent="0.35">
      <c r="A219" s="1"/>
      <c r="B219" s="3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.75" customHeight="1" x14ac:dyDescent="0.35">
      <c r="A220" s="1"/>
      <c r="B220" s="3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.75" customHeight="1" x14ac:dyDescent="0.35">
      <c r="A221" s="1"/>
      <c r="B221" s="3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.75" customHeight="1" x14ac:dyDescent="0.35">
      <c r="A222" s="1"/>
      <c r="B222" s="3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.75" customHeight="1" x14ac:dyDescent="0.35">
      <c r="A223" s="1"/>
      <c r="B223" s="3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.75" customHeight="1" x14ac:dyDescent="0.35">
      <c r="A224" s="1"/>
      <c r="B224" s="3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.75" customHeight="1" x14ac:dyDescent="0.35">
      <c r="A225" s="1"/>
      <c r="B225" s="3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.75" customHeight="1" x14ac:dyDescent="0.35">
      <c r="A226" s="1"/>
      <c r="B226" s="3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.75" customHeight="1" x14ac:dyDescent="0.35">
      <c r="A227" s="1"/>
      <c r="B227" s="3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.75" customHeight="1" x14ac:dyDescent="0.35">
      <c r="A228" s="1"/>
      <c r="B228" s="3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.75" customHeight="1" x14ac:dyDescent="0.35">
      <c r="A229" s="1"/>
      <c r="B229" s="3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.75" customHeight="1" x14ac:dyDescent="0.35">
      <c r="A230" s="1"/>
      <c r="B230" s="3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.75" customHeight="1" x14ac:dyDescent="0.35">
      <c r="A231" s="1"/>
      <c r="B231" s="3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.75" customHeight="1" x14ac:dyDescent="0.35">
      <c r="A232" s="1"/>
      <c r="B232" s="3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.75" customHeight="1" x14ac:dyDescent="0.35">
      <c r="A233" s="1"/>
      <c r="B233" s="3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.75" customHeight="1" x14ac:dyDescent="0.35">
      <c r="A234" s="1"/>
      <c r="B234" s="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.75" customHeight="1" x14ac:dyDescent="0.35">
      <c r="A235" s="1"/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.75" customHeight="1" x14ac:dyDescent="0.35">
      <c r="A236" s="1"/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.75" customHeight="1" x14ac:dyDescent="0.35">
      <c r="A237" s="1"/>
      <c r="B237" s="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.75" customHeight="1" x14ac:dyDescent="0.35">
      <c r="A238" s="1"/>
      <c r="B238" s="3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.75" customHeight="1" x14ac:dyDescent="0.35">
      <c r="A239" s="1"/>
      <c r="B239" s="3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.75" customHeight="1" x14ac:dyDescent="0.35">
      <c r="A240" s="1"/>
      <c r="B240" s="3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.75" customHeight="1" x14ac:dyDescent="0.35">
      <c r="A241" s="1"/>
      <c r="B241" s="3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.75" customHeight="1" x14ac:dyDescent="0.35">
      <c r="A242" s="1"/>
      <c r="B242" s="3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.75" customHeight="1" x14ac:dyDescent="0.35">
      <c r="A243" s="1"/>
      <c r="B243" s="3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.75" customHeight="1" x14ac:dyDescent="0.35">
      <c r="A244" s="1"/>
      <c r="B244" s="3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.75" customHeight="1" x14ac:dyDescent="0.35">
      <c r="A245" s="1"/>
      <c r="B245" s="3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.75" customHeight="1" x14ac:dyDescent="0.35">
      <c r="A246" s="1"/>
      <c r="B246" s="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.75" customHeight="1" x14ac:dyDescent="0.35">
      <c r="A247" s="1"/>
      <c r="B247" s="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.75" customHeight="1" x14ac:dyDescent="0.35">
      <c r="A248" s="1"/>
      <c r="B248" s="3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.75" customHeight="1" x14ac:dyDescent="0.35">
      <c r="A249" s="1"/>
      <c r="B249" s="3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.75" customHeight="1" x14ac:dyDescent="0.35">
      <c r="A250" s="1"/>
      <c r="B250" s="3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.75" customHeight="1" x14ac:dyDescent="0.35">
      <c r="A251" s="1"/>
      <c r="B251" s="3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.75" customHeight="1" x14ac:dyDescent="0.35">
      <c r="A252" s="1"/>
      <c r="B252" s="3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.75" customHeight="1" x14ac:dyDescent="0.35">
      <c r="A253" s="1"/>
      <c r="B253" s="3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.75" customHeight="1" x14ac:dyDescent="0.35">
      <c r="A254" s="1"/>
      <c r="B254" s="3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.75" customHeight="1" x14ac:dyDescent="0.35">
      <c r="A255" s="1"/>
      <c r="B255" s="3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.75" customHeight="1" x14ac:dyDescent="0.35">
      <c r="A256" s="1"/>
      <c r="B256" s="3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.75" customHeight="1" x14ac:dyDescent="0.35">
      <c r="A257" s="1"/>
      <c r="B257" s="3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.75" customHeight="1" x14ac:dyDescent="0.35">
      <c r="A258" s="1"/>
      <c r="B258" s="3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.75" customHeight="1" x14ac:dyDescent="0.35">
      <c r="A259" s="1"/>
      <c r="B259" s="3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.75" customHeight="1" x14ac:dyDescent="0.35">
      <c r="A260" s="1"/>
      <c r="B260" s="3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.75" customHeight="1" x14ac:dyDescent="0.35">
      <c r="A261" s="1"/>
      <c r="B261" s="3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.75" customHeight="1" x14ac:dyDescent="0.35">
      <c r="A262" s="1"/>
      <c r="B262" s="3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.75" customHeight="1" x14ac:dyDescent="0.35">
      <c r="A263" s="1"/>
      <c r="B263" s="3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.75" customHeight="1" x14ac:dyDescent="0.35">
      <c r="A264" s="1"/>
      <c r="B264" s="3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.75" customHeight="1" x14ac:dyDescent="0.35">
      <c r="A265" s="1"/>
      <c r="B265" s="3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.75" customHeight="1" x14ac:dyDescent="0.35">
      <c r="A266" s="1"/>
      <c r="B266" s="3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.75" customHeight="1" x14ac:dyDescent="0.35">
      <c r="A267" s="1"/>
      <c r="B267" s="3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.75" customHeight="1" x14ac:dyDescent="0.35">
      <c r="A268" s="1"/>
      <c r="B268" s="3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.75" customHeight="1" x14ac:dyDescent="0.35">
      <c r="A269" s="1"/>
      <c r="B269" s="3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.75" customHeight="1" x14ac:dyDescent="0.35">
      <c r="A270" s="1"/>
      <c r="B270" s="3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5.75" customHeight="1" x14ac:dyDescent="0.35">
      <c r="A271" s="1"/>
      <c r="B271" s="3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5.75" customHeight="1" x14ac:dyDescent="0.35">
      <c r="A272" s="1"/>
      <c r="B272" s="3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5.75" customHeight="1" x14ac:dyDescent="0.35">
      <c r="A273" s="1"/>
      <c r="B273" s="3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5.75" customHeight="1" x14ac:dyDescent="0.35">
      <c r="A274" s="1"/>
      <c r="B274" s="3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5.75" customHeight="1" x14ac:dyDescent="0.35">
      <c r="A275" s="1"/>
      <c r="B275" s="3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5.75" customHeight="1" x14ac:dyDescent="0.35">
      <c r="A276" s="1"/>
      <c r="B276" s="3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5.75" customHeight="1" x14ac:dyDescent="0.35">
      <c r="A277" s="1"/>
      <c r="B277" s="3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5.75" customHeight="1" x14ac:dyDescent="0.35">
      <c r="A278" s="1"/>
      <c r="B278" s="3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5.75" customHeight="1" x14ac:dyDescent="0.35">
      <c r="A279" s="1"/>
      <c r="B279" s="3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5.75" customHeight="1" x14ac:dyDescent="0.35">
      <c r="A280" s="1"/>
      <c r="B280" s="3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5.75" customHeight="1" x14ac:dyDescent="0.35">
      <c r="A281" s="1"/>
      <c r="B281" s="3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5.75" customHeight="1" x14ac:dyDescent="0.35">
      <c r="A282" s="1"/>
      <c r="B282" s="3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5.75" customHeight="1" x14ac:dyDescent="0.35">
      <c r="A283" s="1"/>
      <c r="B283" s="3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5.75" customHeight="1" x14ac:dyDescent="0.35">
      <c r="A284" s="1"/>
      <c r="B284" s="3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5.75" customHeight="1" x14ac:dyDescent="0.35">
      <c r="A285" s="1"/>
      <c r="B285" s="3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5.75" customHeight="1" x14ac:dyDescent="0.35">
      <c r="A286" s="1"/>
      <c r="B286" s="3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5.75" customHeight="1" x14ac:dyDescent="0.35">
      <c r="A287" s="1"/>
      <c r="B287" s="3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5.75" customHeight="1" x14ac:dyDescent="0.35">
      <c r="A288" s="1"/>
      <c r="B288" s="3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5.75" customHeight="1" x14ac:dyDescent="0.35">
      <c r="A289" s="1"/>
      <c r="B289" s="3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5.75" customHeight="1" x14ac:dyDescent="0.35">
      <c r="A290" s="1"/>
      <c r="B290" s="3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5.75" customHeight="1" x14ac:dyDescent="0.35">
      <c r="A291" s="1"/>
      <c r="B291" s="3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5.75" customHeight="1" x14ac:dyDescent="0.35">
      <c r="A292" s="1"/>
      <c r="B292" s="3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5.75" customHeight="1" x14ac:dyDescent="0.35">
      <c r="A293" s="1"/>
      <c r="B293" s="3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5.75" customHeight="1" x14ac:dyDescent="0.35">
      <c r="A294" s="1"/>
      <c r="B294" s="3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5.75" customHeight="1" x14ac:dyDescent="0.35">
      <c r="A295" s="1"/>
      <c r="B295" s="3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5.75" customHeight="1" x14ac:dyDescent="0.35">
      <c r="A296" s="1"/>
      <c r="B296" s="3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5.75" customHeight="1" x14ac:dyDescent="0.35">
      <c r="A297" s="1"/>
      <c r="B297" s="3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5.75" customHeight="1" x14ac:dyDescent="0.35">
      <c r="A298" s="1"/>
      <c r="B298" s="3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5.75" customHeight="1" x14ac:dyDescent="0.35">
      <c r="A299" s="1"/>
      <c r="B299" s="3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5.75" customHeight="1" x14ac:dyDescent="0.35">
      <c r="A300" s="1"/>
      <c r="B300" s="3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5.75" customHeight="1" x14ac:dyDescent="0.35">
      <c r="A301" s="1"/>
      <c r="B301" s="3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5.75" customHeight="1" x14ac:dyDescent="0.35">
      <c r="A302" s="1"/>
      <c r="B302" s="3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5.75" customHeight="1" x14ac:dyDescent="0.35">
      <c r="A303" s="1"/>
      <c r="B303" s="3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5.75" customHeight="1" x14ac:dyDescent="0.35">
      <c r="A304" s="1"/>
      <c r="B304" s="3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5.75" customHeight="1" x14ac:dyDescent="0.35">
      <c r="A305" s="1"/>
      <c r="B305" s="3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5.75" customHeight="1" x14ac:dyDescent="0.35">
      <c r="A306" s="1"/>
      <c r="B306" s="3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5.75" customHeight="1" x14ac:dyDescent="0.35">
      <c r="A307" s="1"/>
      <c r="B307" s="3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5.75" customHeight="1" x14ac:dyDescent="0.35">
      <c r="A308" s="1"/>
      <c r="B308" s="3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5.75" customHeight="1" x14ac:dyDescent="0.35">
      <c r="A309" s="1"/>
      <c r="B309" s="3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5.75" customHeight="1" x14ac:dyDescent="0.35">
      <c r="A310" s="1"/>
      <c r="B310" s="3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5.75" customHeight="1" x14ac:dyDescent="0.35">
      <c r="A311" s="1"/>
      <c r="B311" s="3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5.75" customHeight="1" x14ac:dyDescent="0.35">
      <c r="A312" s="1"/>
      <c r="B312" s="3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5.75" customHeight="1" x14ac:dyDescent="0.35">
      <c r="A313" s="1"/>
      <c r="B313" s="3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5.75" customHeight="1" x14ac:dyDescent="0.35">
      <c r="A314" s="1"/>
      <c r="B314" s="3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5.75" customHeight="1" x14ac:dyDescent="0.35">
      <c r="A315" s="1"/>
      <c r="B315" s="3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5.75" customHeight="1" x14ac:dyDescent="0.35">
      <c r="A316" s="1"/>
      <c r="B316" s="3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5.75" customHeight="1" x14ac:dyDescent="0.35">
      <c r="A317" s="1"/>
      <c r="B317" s="3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5.75" customHeight="1" x14ac:dyDescent="0.35">
      <c r="A318" s="1"/>
      <c r="B318" s="3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5.75" customHeight="1" x14ac:dyDescent="0.35">
      <c r="A319" s="1"/>
      <c r="B319" s="3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5.75" customHeight="1" x14ac:dyDescent="0.35">
      <c r="A320" s="1"/>
      <c r="B320" s="3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5.75" customHeight="1" x14ac:dyDescent="0.35">
      <c r="A321" s="1"/>
      <c r="B321" s="3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5.75" customHeight="1" x14ac:dyDescent="0.35">
      <c r="A322" s="1"/>
      <c r="B322" s="3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5.75" customHeight="1" x14ac:dyDescent="0.35">
      <c r="A323" s="1"/>
      <c r="B323" s="3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5.75" customHeight="1" x14ac:dyDescent="0.35">
      <c r="A324" s="1"/>
      <c r="B324" s="3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5.75" customHeight="1" x14ac:dyDescent="0.35">
      <c r="A325" s="1"/>
      <c r="B325" s="3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5.75" customHeight="1" x14ac:dyDescent="0.35">
      <c r="A326" s="1"/>
      <c r="B326" s="3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5.75" customHeight="1" x14ac:dyDescent="0.35">
      <c r="A327" s="1"/>
      <c r="B327" s="3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5.75" customHeight="1" x14ac:dyDescent="0.35">
      <c r="A328" s="1"/>
      <c r="B328" s="3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5.75" customHeight="1" x14ac:dyDescent="0.35">
      <c r="A329" s="1"/>
      <c r="B329" s="3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5.75" customHeight="1" x14ac:dyDescent="0.35">
      <c r="A330" s="1"/>
      <c r="B330" s="3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5.75" customHeight="1" x14ac:dyDescent="0.35">
      <c r="A331" s="1"/>
      <c r="B331" s="3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5.75" customHeight="1" x14ac:dyDescent="0.35">
      <c r="A332" s="1"/>
      <c r="B332" s="3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5.75" customHeight="1" x14ac:dyDescent="0.35">
      <c r="A333" s="1"/>
      <c r="B333" s="3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5.75" customHeight="1" x14ac:dyDescent="0.35">
      <c r="A334" s="1"/>
      <c r="B334" s="3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5.75" customHeight="1" x14ac:dyDescent="0.35">
      <c r="A335" s="1"/>
      <c r="B335" s="3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5.75" customHeight="1" x14ac:dyDescent="0.35">
      <c r="A336" s="1"/>
      <c r="B336" s="3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5.75" customHeight="1" x14ac:dyDescent="0.35">
      <c r="A337" s="1"/>
      <c r="B337" s="3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5.75" customHeight="1" x14ac:dyDescent="0.35">
      <c r="A338" s="1"/>
      <c r="B338" s="3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5.75" customHeight="1" x14ac:dyDescent="0.35">
      <c r="A339" s="1"/>
      <c r="B339" s="3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5.75" customHeight="1" x14ac:dyDescent="0.35">
      <c r="A340" s="1"/>
      <c r="B340" s="3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5.75" customHeight="1" x14ac:dyDescent="0.35">
      <c r="A341" s="1"/>
      <c r="B341" s="3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5.75" customHeight="1" x14ac:dyDescent="0.35">
      <c r="A342" s="1"/>
      <c r="B342" s="3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5.75" customHeight="1" x14ac:dyDescent="0.35">
      <c r="A343" s="1"/>
      <c r="B343" s="3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5.75" customHeight="1" x14ac:dyDescent="0.35">
      <c r="A344" s="1"/>
      <c r="B344" s="3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5.75" customHeight="1" x14ac:dyDescent="0.35">
      <c r="A345" s="1"/>
      <c r="B345" s="3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5.75" customHeight="1" x14ac:dyDescent="0.35">
      <c r="A346" s="1"/>
      <c r="B346" s="3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5.75" customHeight="1" x14ac:dyDescent="0.35">
      <c r="A347" s="1"/>
      <c r="B347" s="3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5.75" customHeight="1" x14ac:dyDescent="0.35">
      <c r="A348" s="1"/>
      <c r="B348" s="3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5.75" customHeight="1" x14ac:dyDescent="0.35">
      <c r="A349" s="1"/>
      <c r="B349" s="3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5.75" customHeight="1" x14ac:dyDescent="0.35">
      <c r="A350" s="1"/>
      <c r="B350" s="3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5.75" customHeight="1" x14ac:dyDescent="0.35">
      <c r="A351" s="1"/>
      <c r="B351" s="3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5.75" customHeight="1" x14ac:dyDescent="0.35">
      <c r="A352" s="1"/>
      <c r="B352" s="3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5.75" customHeight="1" x14ac:dyDescent="0.35">
      <c r="A353" s="1"/>
      <c r="B353" s="3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5.75" customHeight="1" x14ac:dyDescent="0.35">
      <c r="A354" s="1"/>
      <c r="B354" s="3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5.75" customHeight="1" x14ac:dyDescent="0.35">
      <c r="A355" s="1"/>
      <c r="B355" s="3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5.75" customHeight="1" x14ac:dyDescent="0.35">
      <c r="A356" s="1"/>
      <c r="B356" s="3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5.75" customHeight="1" x14ac:dyDescent="0.35">
      <c r="A357" s="1"/>
      <c r="B357" s="3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5.75" customHeight="1" x14ac:dyDescent="0.35">
      <c r="A358" s="1"/>
      <c r="B358" s="3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5.75" customHeight="1" x14ac:dyDescent="0.35">
      <c r="A359" s="1"/>
      <c r="B359" s="3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5.75" customHeight="1" x14ac:dyDescent="0.35">
      <c r="A360" s="1"/>
      <c r="B360" s="3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5.75" customHeight="1" x14ac:dyDescent="0.35">
      <c r="A361" s="1"/>
      <c r="B361" s="3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5.75" customHeight="1" x14ac:dyDescent="0.35">
      <c r="A362" s="1"/>
      <c r="B362" s="3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5.75" customHeight="1" x14ac:dyDescent="0.35">
      <c r="A363" s="1"/>
      <c r="B363" s="3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5.75" customHeight="1" x14ac:dyDescent="0.35">
      <c r="A364" s="1"/>
      <c r="B364" s="3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5.75" customHeight="1" x14ac:dyDescent="0.35">
      <c r="A365" s="1"/>
      <c r="B365" s="3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5.75" customHeight="1" x14ac:dyDescent="0.35">
      <c r="A366" s="1"/>
      <c r="B366" s="3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5.75" customHeight="1" x14ac:dyDescent="0.35">
      <c r="A367" s="1"/>
      <c r="B367" s="3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5.75" customHeight="1" x14ac:dyDescent="0.35">
      <c r="A368" s="1"/>
      <c r="B368" s="3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5.75" customHeight="1" x14ac:dyDescent="0.35">
      <c r="A369" s="1"/>
      <c r="B369" s="3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5.75" customHeight="1" x14ac:dyDescent="0.35">
      <c r="A370" s="1"/>
      <c r="B370" s="3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5.75" customHeight="1" x14ac:dyDescent="0.35"/>
    <row r="372" spans="1:17" ht="15.75" customHeight="1" x14ac:dyDescent="0.35"/>
    <row r="373" spans="1:17" ht="15.75" customHeight="1" x14ac:dyDescent="0.35"/>
    <row r="374" spans="1:17" ht="15.75" customHeight="1" x14ac:dyDescent="0.35"/>
    <row r="375" spans="1:17" ht="15.75" customHeight="1" x14ac:dyDescent="0.35"/>
    <row r="376" spans="1:17" ht="15.75" customHeight="1" x14ac:dyDescent="0.35"/>
    <row r="377" spans="1:17" ht="15.75" customHeight="1" x14ac:dyDescent="0.35"/>
    <row r="378" spans="1:17" ht="15.75" customHeight="1" x14ac:dyDescent="0.35"/>
    <row r="379" spans="1:17" ht="15.75" customHeight="1" x14ac:dyDescent="0.35"/>
    <row r="380" spans="1:17" ht="15.75" customHeight="1" x14ac:dyDescent="0.35"/>
    <row r="381" spans="1:17" ht="15.75" customHeight="1" x14ac:dyDescent="0.35"/>
    <row r="382" spans="1:17" ht="15.75" customHeight="1" x14ac:dyDescent="0.35"/>
    <row r="383" spans="1:17" ht="15.75" customHeight="1" x14ac:dyDescent="0.35"/>
    <row r="384" spans="1:17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</sheetData>
  <mergeCells count="8">
    <mergeCell ref="G8:H8"/>
    <mergeCell ref="I8:J8"/>
    <mergeCell ref="L8:M8"/>
    <mergeCell ref="N8:O8"/>
    <mergeCell ref="G7:H7"/>
    <mergeCell ref="I7:J7"/>
    <mergeCell ref="L7:M7"/>
    <mergeCell ref="N7:O7"/>
  </mergeCells>
  <pageMargins left="0.23622047244094491" right="0" top="0.74803149606299213" bottom="0.74803149606299213" header="0.31496062992125984" footer="0.31496062992125984"/>
  <pageSetup paperSize="9" scale="2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AEB42BD2D5F694D882DE5089D548FDC" ma:contentTypeVersion="2" ma:contentTypeDescription="Luo uusi asiakirja." ma:contentTypeScope="" ma:versionID="c9b95fc5d01e11c2a8f3ff7e6fe8264f">
  <xsd:schema xmlns:xsd="http://www.w3.org/2001/XMLSchema" xmlns:xs="http://www.w3.org/2001/XMLSchema" xmlns:p="http://schemas.microsoft.com/office/2006/metadata/properties" xmlns:ns2="7b0d32cc-71a4-4150-82af-15f8ea425931" targetNamespace="http://schemas.microsoft.com/office/2006/metadata/properties" ma:root="true" ma:fieldsID="fad5060573e60d6b0dfb2c1cb89cadd8" ns2:_="">
    <xsd:import namespace="7b0d32cc-71a4-4150-82af-15f8ea4259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0d32cc-71a4-4150-82af-15f8ea4259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705697-1F2E-47F5-B838-3C10FA4C96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F09D70-DEB0-4F2D-A107-0F6CCC469007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7b0d32cc-71a4-4150-82af-15f8ea425931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87BFA06-C1D5-4D97-A671-3998FEA775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0d32cc-71a4-4150-82af-15f8ea4259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Palkkiotaulukko 2023-2024</vt:lpstr>
      <vt:lpstr>'Palkkiotaulukko 2023-2024'!Print_Area</vt:lpstr>
      <vt:lpstr>'Palkkiotaulukko 2023-2024'!Tulostusalue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 Lahti</dc:creator>
  <cp:keywords/>
  <dc:description/>
  <cp:lastModifiedBy>Ahola Harri</cp:lastModifiedBy>
  <cp:revision/>
  <cp:lastPrinted>2021-09-01T03:57:15Z</cp:lastPrinted>
  <dcterms:created xsi:type="dcterms:W3CDTF">2018-09-05T12:16:26Z</dcterms:created>
  <dcterms:modified xsi:type="dcterms:W3CDTF">2023-05-04T12:21:15Z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0x010100FAEB42BD2D5F694D882DE5089D548FDC</vt:lpwstr>
  </property>
</Properties>
</file>